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2.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drawings/drawing3.xml" ContentType="application/vnd.openxmlformats-officedocument.drawing+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drawings/drawing4.xml" ContentType="application/vnd.openxmlformats-officedocument.drawing+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drawings/drawing5.xml" ContentType="application/vnd.openxmlformats-officedocument.drawing+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drawings/drawing6.xml" ContentType="application/vnd.openxmlformats-officedocument.drawing+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1"/>
  <workbookPr codeName="ThisWorkbook" defaultThemeVersion="124226"/>
  <mc:AlternateContent xmlns:mc="http://schemas.openxmlformats.org/markup-compatibility/2006">
    <mc:Choice Requires="x15">
      <x15ac:absPath xmlns:x15ac="http://schemas.microsoft.com/office/spreadsheetml/2010/11/ac" url="C:\Users\ohsawa\Desktop\"/>
    </mc:Choice>
  </mc:AlternateContent>
  <xr:revisionPtr revIDLastSave="0" documentId="13_ncr:1_{01264345-131E-4DA8-9632-677126CB81F4}" xr6:coauthVersionLast="36" xr6:coauthVersionMax="36" xr10:uidLastSave="{00000000-0000-0000-0000-000000000000}"/>
  <bookViews>
    <workbookView xWindow="0" yWindow="0" windowWidth="19200" windowHeight="6340" xr2:uid="{00000000-000D-0000-FFFF-FFFF00000000}"/>
  </bookViews>
  <sheets>
    <sheet name="①List of Application Models" sheetId="17" r:id="rId1"/>
    <sheet name="②Attached certificate(P1)" sheetId="21" r:id="rId2"/>
    <sheet name="③Attached certificate(P2-)" sheetId="1" r:id="rId3"/>
    <sheet name="④Form 1" sheetId="6" r:id="rId4"/>
    <sheet name="⑤Form2" sheetId="5" r:id="rId5"/>
    <sheet name="⑥Form3" sheetId="2" r:id="rId6"/>
    <sheet name="⑦Form4" sheetId="13" r:id="rId7"/>
    <sheet name="⑧Form5" sheetId="11" r:id="rId8"/>
    <sheet name="⑨Form6" sheetId="9" r:id="rId9"/>
    <sheet name="Appendix 3" sheetId="3" r:id="rId10"/>
  </sheets>
  <definedNames>
    <definedName name="_xlnm.Print_Area" localSheetId="1">'②Attached certificate(P1)'!$A$1:$J$22</definedName>
    <definedName name="_xlnm.Print_Area" localSheetId="2">'③Attached certificate(P2-)'!$A$1:$J$70</definedName>
    <definedName name="_xlnm.Print_Area" localSheetId="3">'④Form 1'!$A$1:$H$121</definedName>
    <definedName name="_xlnm.Print_Area" localSheetId="4">⑤Form2!$A$1:$M$37</definedName>
    <definedName name="_xlnm.Print_Area" localSheetId="5">⑥Form3!$A$1:$G$37</definedName>
    <definedName name="_xlnm.Print_Area" localSheetId="6">⑦Form4!$A$1:$L$38</definedName>
    <definedName name="_xlnm.Print_Area" localSheetId="8">⑨Form6!$A$1:$C$43</definedName>
    <definedName name="_xlnm.Print_Titles" localSheetId="2">'③Attached certificate(P2-)'!$2:$4</definedName>
    <definedName name="_xlnm.Print_Titles" localSheetId="3">'④Form 1'!$34:$34</definedName>
  </definedNames>
  <calcPr calcId="191029"/>
</workbook>
</file>

<file path=xl/calcChain.xml><?xml version="1.0" encoding="utf-8"?>
<calcChain xmlns="http://schemas.openxmlformats.org/spreadsheetml/2006/main">
  <c r="H68" i="1" l="1"/>
  <c r="I99" i="6" l="1"/>
  <c r="O47" i="6"/>
  <c r="P47" i="6" s="1"/>
  <c r="O39" i="6"/>
  <c r="P39" i="6" s="1"/>
  <c r="H13" i="13"/>
  <c r="H14" i="13"/>
  <c r="H15" i="13"/>
  <c r="H16" i="13"/>
  <c r="H17" i="13"/>
  <c r="H18" i="13"/>
  <c r="H19" i="13"/>
  <c r="H20" i="13"/>
  <c r="H21" i="13"/>
  <c r="H22" i="13"/>
  <c r="H23" i="13"/>
  <c r="H24" i="13"/>
  <c r="H25" i="13"/>
  <c r="H26" i="13"/>
  <c r="H27" i="13"/>
  <c r="H28" i="13"/>
  <c r="H29" i="13"/>
  <c r="H30" i="13"/>
  <c r="H31" i="13"/>
  <c r="H32" i="13"/>
  <c r="I18" i="13"/>
  <c r="I19" i="13"/>
  <c r="I20" i="13"/>
  <c r="I21" i="13"/>
  <c r="I22" i="13"/>
  <c r="I23" i="13"/>
  <c r="I24" i="13"/>
  <c r="I25" i="13"/>
  <c r="I26" i="13"/>
  <c r="I27" i="13"/>
  <c r="I28" i="13"/>
  <c r="I29" i="13"/>
  <c r="I30" i="13"/>
  <c r="I31" i="13"/>
  <c r="I32" i="13"/>
  <c r="I13" i="13"/>
  <c r="I14" i="13"/>
  <c r="I15" i="13"/>
  <c r="I16" i="13"/>
  <c r="I17" i="13"/>
  <c r="F12" i="13" l="1"/>
  <c r="I12" i="13" s="1"/>
  <c r="E12" i="13"/>
  <c r="H12" i="13" s="1"/>
  <c r="F11" i="13"/>
  <c r="I11" i="13" s="1"/>
  <c r="E11" i="13"/>
  <c r="H11" i="13" s="1"/>
  <c r="Q37" i="1" l="1"/>
  <c r="Q39" i="1"/>
  <c r="L17" i="5" l="1"/>
  <c r="L18" i="5"/>
  <c r="L19" i="5"/>
  <c r="L20" i="5"/>
  <c r="J17" i="5"/>
  <c r="J18" i="5"/>
  <c r="J19" i="5"/>
  <c r="J20" i="5"/>
  <c r="L16" i="5"/>
  <c r="J16" i="5"/>
  <c r="K67" i="1" l="1"/>
  <c r="Q47" i="1" l="1"/>
  <c r="R47" i="1" s="1"/>
  <c r="H21" i="5" l="1"/>
  <c r="C21" i="5"/>
  <c r="D21" i="5"/>
  <c r="E21" i="5"/>
  <c r="F21" i="5"/>
  <c r="B21" i="5"/>
  <c r="J21" i="5" l="1"/>
  <c r="L21" i="5"/>
  <c r="L67" i="1" l="1"/>
  <c r="M67" i="1"/>
  <c r="N67" i="1"/>
  <c r="O67" i="1"/>
  <c r="P67" i="1"/>
  <c r="Q49" i="1"/>
  <c r="R49" i="1" s="1"/>
  <c r="Q13" i="1"/>
  <c r="R13" i="1" s="1"/>
  <c r="Q14" i="1"/>
  <c r="R14" i="1" s="1"/>
  <c r="Q18" i="1"/>
  <c r="R18" i="1" s="1"/>
  <c r="Q20" i="1"/>
  <c r="R20" i="1" s="1"/>
  <c r="Q22" i="1"/>
  <c r="R22" i="1" s="1"/>
  <c r="Q23" i="1"/>
  <c r="R23" i="1" s="1"/>
  <c r="Q24" i="1"/>
  <c r="R24" i="1" s="1"/>
  <c r="Q26" i="1"/>
  <c r="R26" i="1" s="1"/>
  <c r="Q27" i="1"/>
  <c r="R27" i="1" s="1"/>
  <c r="Q29" i="1"/>
  <c r="R29" i="1" s="1"/>
  <c r="Q30" i="1"/>
  <c r="R30" i="1" s="1"/>
  <c r="Q31" i="1"/>
  <c r="R31" i="1" s="1"/>
  <c r="Q32" i="1"/>
  <c r="R32" i="1" s="1"/>
  <c r="Q33" i="1"/>
  <c r="R33" i="1" s="1"/>
  <c r="Q36" i="1"/>
  <c r="R36" i="1" s="1"/>
  <c r="R37" i="1"/>
  <c r="Q38" i="1"/>
  <c r="R38" i="1" s="1"/>
  <c r="R39" i="1"/>
  <c r="Q40" i="1"/>
  <c r="R40" i="1" s="1"/>
  <c r="Q41" i="1"/>
  <c r="R41" i="1" s="1"/>
  <c r="Q42" i="1"/>
  <c r="R42" i="1" s="1"/>
  <c r="Q43" i="1"/>
  <c r="R43" i="1" s="1"/>
  <c r="Q44" i="1"/>
  <c r="R44" i="1" s="1"/>
  <c r="Q45" i="1"/>
  <c r="R45" i="1" s="1"/>
  <c r="Q46" i="1"/>
  <c r="R46" i="1" s="1"/>
  <c r="Q48" i="1"/>
  <c r="R48" i="1" s="1"/>
  <c r="Q51" i="1"/>
  <c r="R51" i="1" s="1"/>
  <c r="Q52" i="1"/>
  <c r="R52" i="1" s="1"/>
  <c r="Q53" i="1"/>
  <c r="R53" i="1" s="1"/>
  <c r="Q54" i="1"/>
  <c r="R54" i="1" s="1"/>
  <c r="Q55" i="1"/>
  <c r="R55" i="1" s="1"/>
  <c r="Q56" i="1"/>
  <c r="R56" i="1" s="1"/>
  <c r="Q57" i="1"/>
  <c r="R57" i="1" s="1"/>
  <c r="Q58" i="1"/>
  <c r="R58" i="1" s="1"/>
  <c r="Q59" i="1"/>
  <c r="R59" i="1" s="1"/>
  <c r="Q60" i="1"/>
  <c r="R60" i="1" s="1"/>
  <c r="Q61" i="1"/>
  <c r="R61" i="1" s="1"/>
  <c r="Q63" i="1"/>
  <c r="R63" i="1" s="1"/>
  <c r="Q65" i="1"/>
  <c r="R65" i="1" s="1"/>
  <c r="Q9" i="1"/>
  <c r="R9" i="1" s="1"/>
  <c r="Q10" i="1"/>
  <c r="R10" i="1" s="1"/>
  <c r="Q12" i="1"/>
  <c r="R12" i="1" s="1"/>
  <c r="Q8" i="1"/>
  <c r="R8" i="1" s="1"/>
  <c r="O37" i="6"/>
  <c r="P37" i="6" s="1"/>
  <c r="N99" i="6" l="1"/>
  <c r="H6" i="1" s="1"/>
  <c r="P68" i="1" s="1"/>
  <c r="M99" i="6"/>
  <c r="L99" i="6"/>
  <c r="K99" i="6"/>
  <c r="H5" i="1" s="1"/>
  <c r="J99" i="6"/>
  <c r="D32" i="2"/>
  <c r="O98" i="6"/>
  <c r="P98" i="6" s="1"/>
  <c r="O38" i="6"/>
  <c r="P38" i="6" s="1"/>
  <c r="O55" i="6"/>
  <c r="P55" i="6" s="1"/>
  <c r="O56" i="6"/>
  <c r="P56" i="6" s="1"/>
  <c r="O58" i="6"/>
  <c r="P58" i="6" s="1"/>
  <c r="O59" i="6"/>
  <c r="P59" i="6" s="1"/>
  <c r="O62" i="6"/>
  <c r="P62" i="6" s="1"/>
  <c r="O64" i="6"/>
  <c r="P64" i="6" s="1"/>
  <c r="O67" i="6"/>
  <c r="P67" i="6" s="1"/>
  <c r="O68" i="6"/>
  <c r="P68" i="6" s="1"/>
  <c r="O69" i="6"/>
  <c r="P69" i="6" s="1"/>
  <c r="O70" i="6"/>
  <c r="P70" i="6" s="1"/>
  <c r="O71" i="6"/>
  <c r="P71" i="6" s="1"/>
  <c r="O73" i="6"/>
  <c r="P73" i="6" s="1"/>
  <c r="O74" i="6"/>
  <c r="P74" i="6" s="1"/>
  <c r="O75" i="6"/>
  <c r="P75" i="6" s="1"/>
  <c r="O76" i="6"/>
  <c r="P76" i="6" s="1"/>
  <c r="O77" i="6"/>
  <c r="P77" i="6" s="1"/>
  <c r="O78" i="6"/>
  <c r="P78" i="6" s="1"/>
  <c r="O79" i="6"/>
  <c r="P79" i="6" s="1"/>
  <c r="O80" i="6"/>
  <c r="P80" i="6" s="1"/>
  <c r="O82" i="6"/>
  <c r="P82" i="6" s="1"/>
  <c r="O83" i="6"/>
  <c r="P83" i="6" s="1"/>
  <c r="O84" i="6"/>
  <c r="P84" i="6" s="1"/>
  <c r="O85" i="6"/>
  <c r="P85" i="6" s="1"/>
  <c r="O87" i="6"/>
  <c r="P87" i="6" s="1"/>
  <c r="O90" i="6"/>
  <c r="P90" i="6" s="1"/>
  <c r="O91" i="6"/>
  <c r="P91" i="6" s="1"/>
  <c r="O93" i="6"/>
  <c r="P93" i="6" s="1"/>
  <c r="O94" i="6"/>
  <c r="P94" i="6" s="1"/>
  <c r="O95" i="6"/>
  <c r="P95" i="6" s="1"/>
  <c r="O97" i="6"/>
  <c r="P97" i="6" s="1"/>
  <c r="M31" i="2"/>
  <c r="N31" i="2" s="1"/>
  <c r="M23" i="2"/>
  <c r="N23" i="2" s="1"/>
  <c r="M24" i="2"/>
  <c r="N24" i="2" s="1"/>
  <c r="M25" i="2"/>
  <c r="N25" i="2" s="1"/>
  <c r="M26" i="2"/>
  <c r="N26" i="2" s="1"/>
  <c r="M27" i="2"/>
  <c r="N27" i="2" s="1"/>
  <c r="M28" i="2"/>
  <c r="N28" i="2" s="1"/>
  <c r="M29" i="2"/>
  <c r="N29" i="2" s="1"/>
  <c r="M30" i="2"/>
  <c r="N30" i="2" s="1"/>
  <c r="M22" i="2"/>
  <c r="N22" i="2" s="1"/>
  <c r="H100" i="6" l="1"/>
  <c r="E99" i="6"/>
  <c r="H99" i="6"/>
  <c r="F6" i="1"/>
  <c r="F5" i="1"/>
  <c r="E101" i="6"/>
  <c r="E100" i="6"/>
  <c r="G6" i="1"/>
  <c r="F15" i="1"/>
  <c r="G5" i="1"/>
  <c r="D34" i="2"/>
  <c r="D35" i="2"/>
  <c r="D36" i="2"/>
  <c r="D33" i="2"/>
  <c r="E32" i="2" s="1"/>
  <c r="G35" i="2" l="1"/>
  <c r="G32" i="2"/>
  <c r="Q5" i="1"/>
  <c r="R5" i="1" s="1"/>
  <c r="Q6" i="1"/>
  <c r="R6" i="1" s="1"/>
  <c r="K68" i="1"/>
  <c r="H15" i="1"/>
  <c r="M68" i="1" s="1"/>
  <c r="G15" i="1"/>
  <c r="L68" i="1" s="1"/>
  <c r="G16" i="1"/>
  <c r="O68" i="1" s="1"/>
  <c r="F16" i="1"/>
  <c r="C16" i="2"/>
  <c r="H67" i="1" l="1"/>
  <c r="E67" i="1"/>
  <c r="Q15" i="1"/>
  <c r="R15" i="1" s="1"/>
  <c r="N68" i="1"/>
  <c r="Q16" i="1"/>
  <c r="R16" i="1" s="1"/>
  <c r="E69" i="1" l="1"/>
  <c r="E68" i="1"/>
  <c r="E70" i="1" l="1"/>
</calcChain>
</file>

<file path=xl/sharedStrings.xml><?xml version="1.0" encoding="utf-8"?>
<sst xmlns="http://schemas.openxmlformats.org/spreadsheetml/2006/main" count="938" uniqueCount="683">
  <si>
    <t>4-1-1.(1)</t>
    <phoneticPr fontId="1"/>
  </si>
  <si>
    <t>4-1-1.(2)</t>
  </si>
  <si>
    <t>4-1-1.(3)</t>
  </si>
  <si>
    <t>4-1-1.(4)</t>
  </si>
  <si>
    <t>4-1-1.(6)</t>
  </si>
  <si>
    <t>4-1-1.(7)</t>
  </si>
  <si>
    <t>4-1-1.(8)</t>
  </si>
  <si>
    <t>No.</t>
  </si>
  <si>
    <r>
      <rPr>
        <sz val="10"/>
        <color rgb="FF080808"/>
        <rFont val="ＭＳ Ｐゴシック"/>
        <family val="3"/>
        <charset val="128"/>
      </rPr>
      <t>　　</t>
    </r>
    <r>
      <rPr>
        <sz val="10"/>
        <color rgb="FF080808"/>
        <rFont val="Arial"/>
        <family val="2"/>
      </rPr>
      <t>%</t>
    </r>
  </si>
  <si>
    <r>
      <rPr>
        <b/>
        <sz val="10"/>
        <color rgb="FFFF0000"/>
        <rFont val="ＭＳ Ｐゴシック"/>
        <family val="3"/>
        <charset val="128"/>
      </rPr>
      <t>【必須項目】</t>
    </r>
    <phoneticPr fontId="1"/>
  </si>
  <si>
    <r>
      <rPr>
        <b/>
        <sz val="10"/>
        <color rgb="FF3333FF"/>
        <rFont val="ＭＳ Ｐゴシック"/>
        <family val="3"/>
        <charset val="128"/>
      </rPr>
      <t>【選択項目】</t>
    </r>
    <phoneticPr fontId="1"/>
  </si>
  <si>
    <t>A</t>
  </si>
  <si>
    <t>B</t>
  </si>
  <si>
    <t>C</t>
  </si>
  <si>
    <t>4-1-1.(5)</t>
    <phoneticPr fontId="1"/>
  </si>
  <si>
    <t>A</t>
    <phoneticPr fontId="1"/>
  </si>
  <si>
    <t>B</t>
    <phoneticPr fontId="1"/>
  </si>
  <si>
    <t>C</t>
    <phoneticPr fontId="1"/>
  </si>
  <si>
    <t>D</t>
    <phoneticPr fontId="1"/>
  </si>
  <si>
    <t>E</t>
    <phoneticPr fontId="1"/>
  </si>
  <si>
    <t>No</t>
  </si>
  <si>
    <t>はい</t>
    <phoneticPr fontId="1"/>
  </si>
  <si>
    <t>いいえ</t>
    <phoneticPr fontId="1"/>
  </si>
  <si>
    <t>いいえ</t>
    <phoneticPr fontId="1"/>
  </si>
  <si>
    <t>E</t>
    <phoneticPr fontId="1"/>
  </si>
  <si>
    <t>D</t>
    <phoneticPr fontId="1"/>
  </si>
  <si>
    <t>対象外</t>
    <rPh sb="0" eb="3">
      <t>タイショウガイ</t>
    </rPh>
    <phoneticPr fontId="1"/>
  </si>
  <si>
    <t>対象外</t>
    <rPh sb="0" eb="3">
      <t>タイショウガイ</t>
    </rPh>
    <phoneticPr fontId="1"/>
  </si>
  <si>
    <t>To: Japan Environment Association</t>
  </si>
  <si>
    <t>Eco Mark Office</t>
  </si>
  <si>
    <t>Certificate of Compliance with Environmental Laws, etc.</t>
  </si>
  <si>
    <t xml:space="preserve">  Date of issue:     </t>
  </si>
  <si>
    <t xml:space="preserve">  [date],</t>
  </si>
  <si>
    <t>(Company name)</t>
  </si>
  <si>
    <t>(Plant name)</t>
  </si>
  <si>
    <t xml:space="preserve">Plant address: </t>
  </si>
  <si>
    <t xml:space="preserve">* Enter the manager (or the corresponding responsible person) of the plant manufacturing the finished goods in </t>
  </si>
  <si>
    <t xml:space="preserve">the Name of the responsible person column. </t>
  </si>
  <si>
    <t>We hereby certify that the following requirements are met:</t>
  </si>
  <si>
    <t>1. We hereby certify that in manufacturing the applied product, we comply with related environmental laws and regulations and pollution control agreement (hereinafter referred to as the “Environmental Laws, etc.”) with respect to air pollution, water contamination, noise, offensive odor, and emission of hazardous substances.</t>
  </si>
  <si>
    <t xml:space="preserve">Remarks </t>
  </si>
  <si>
    <t xml:space="preserve">* In the “Other” column, enter the name of law applied to the plant, and if there are regulations or agreements of the area where the plant is located, also enter the names of such regulations and agreements (e.g., xx Prefecture xx Environmental Conservation Regulation, xx City Pollution Prevention Agreement). </t>
  </si>
  <si>
    <t>2. We hereby certify that the state of compliance with the Environmental Laws, etc. prior to the date of issue of this Certificate is as follows:</t>
  </si>
  <si>
    <t xml:space="preserve">a. For the fact of violation, the guidance document from the administrative agency (including a correction order and warning) and copies of written answers to those documents (including reports on the cause and result of correction) </t>
  </si>
  <si>
    <t>b. For the management system for compliance with the Environmental Laws, etc., the following materials (copies of recording documents, etc) in 1)-5):</t>
  </si>
  <si>
    <t>1) List of the Environmental Laws, etc. related to the area where the plant is located;</t>
  </si>
  <si>
    <t>2) Implementation system (organizational chart with entry of roles, etc.);</t>
  </si>
  <si>
    <t>3) Document stipulating retention of recording documents;</t>
  </si>
  <si>
    <t>4) Recurrence prevention measures (future preventive measures);</t>
  </si>
  <si>
    <t>5) State of implementation based on recurrence prevention measures (result of checking of the state of compliance, including the result of onsite inspection).</t>
  </si>
  <si>
    <t>Name of the Environmental Laws, etc. 
related to the plant</t>
    <phoneticPr fontId="1"/>
  </si>
  <si>
    <t>(Name of the responsible person) title                         name</t>
    <phoneticPr fontId="1"/>
  </si>
  <si>
    <r>
      <t xml:space="preserve">* Effective issuing date of this Certificate shall be </t>
    </r>
    <r>
      <rPr>
        <u/>
        <sz val="8"/>
        <color theme="1"/>
        <rFont val="Arial"/>
        <family val="2"/>
      </rPr>
      <t>within three months</t>
    </r>
    <r>
      <rPr>
        <sz val="8"/>
        <color theme="1"/>
        <rFont val="Arial"/>
        <family val="2"/>
      </rPr>
      <t xml:space="preserve"> from the date of application to Eco Mark.</t>
    </r>
  </si>
  <si>
    <r>
      <t xml:space="preserve">(Please check the relevant boxes as follows to submit the Certificate.  </t>
    </r>
    <r>
      <rPr>
        <b/>
        <u/>
        <sz val="9"/>
        <color rgb="FFFF0000"/>
        <rFont val="Arial"/>
        <family val="2"/>
      </rPr>
      <t>It is also acceptable to submit an attached list.</t>
    </r>
    <r>
      <rPr>
        <sz val="9"/>
        <color rgb="FFFF0000"/>
        <rFont val="Arial"/>
        <family val="2"/>
      </rPr>
      <t>)</t>
    </r>
  </si>
  <si>
    <r>
      <t xml:space="preserve">(Please check the relevant boxes to submit the Certificate. </t>
    </r>
    <r>
      <rPr>
        <b/>
        <u/>
        <sz val="9"/>
        <color rgb="FFFF0000"/>
        <rFont val="Arial"/>
        <family val="2"/>
      </rPr>
      <t>Violation refers to administrative punishment or administrative guidance</t>
    </r>
    <r>
      <rPr>
        <sz val="9"/>
        <color rgb="FFFF0000"/>
        <rFont val="Arial"/>
        <family val="2"/>
      </rPr>
      <t>.)</t>
    </r>
  </si>
  <si>
    <r>
      <t>*</t>
    </r>
    <r>
      <rPr>
        <u/>
        <sz val="9"/>
        <color theme="1"/>
        <rFont val="Arial"/>
        <family val="2"/>
      </rPr>
      <t>If you committed any violation subject to administrative punishment or administrative guidance, you need to submit the following documents in a and b:</t>
    </r>
  </si>
  <si>
    <r>
      <rPr>
        <b/>
        <sz val="11"/>
        <color rgb="FFFF0000"/>
        <rFont val="ＭＳ Ｐ明朝"/>
        <family val="1"/>
        <charset val="128"/>
      </rPr>
      <t>□</t>
    </r>
    <r>
      <rPr>
        <b/>
        <sz val="11"/>
        <color theme="1"/>
        <rFont val="ＭＳ 明朝"/>
        <family val="1"/>
        <charset val="128"/>
      </rPr>
      <t>　</t>
    </r>
    <r>
      <rPr>
        <b/>
        <sz val="11"/>
        <color theme="1"/>
        <rFont val="Arial"/>
        <family val="2"/>
      </rPr>
      <t>We violated Environmental Laws, etc. in the past, and have not yet taken corrective measures.</t>
    </r>
    <phoneticPr fontId="1"/>
  </si>
  <si>
    <r>
      <rPr>
        <b/>
        <sz val="11"/>
        <color rgb="FFFF0000"/>
        <rFont val="ＭＳ Ｐゴシック"/>
        <family val="3"/>
        <charset val="128"/>
      </rPr>
      <t>□</t>
    </r>
    <r>
      <rPr>
        <b/>
        <sz val="11"/>
        <color theme="1"/>
        <rFont val="Arial"/>
        <family val="2"/>
      </rPr>
      <t xml:space="preserve">  We have not violated any related Environmental Laws, etc. since foundation of the Company (year).</t>
    </r>
    <phoneticPr fontId="1"/>
  </si>
  <si>
    <r>
      <rPr>
        <b/>
        <sz val="11"/>
        <color rgb="FFFF0000"/>
        <rFont val="ＭＳ Ｐ明朝"/>
        <family val="1"/>
        <charset val="128"/>
      </rPr>
      <t>□</t>
    </r>
    <r>
      <rPr>
        <b/>
        <sz val="11"/>
        <color theme="1"/>
        <rFont val="Arial"/>
        <family val="2"/>
      </rPr>
      <t xml:space="preserve">  We have not violated any related Environmental Laws, etc. for the past five years.</t>
    </r>
    <phoneticPr fontId="1"/>
  </si>
  <si>
    <r>
      <rPr>
        <b/>
        <sz val="11"/>
        <color rgb="FFFF0000"/>
        <rFont val="ＭＳ Ｐ明朝"/>
        <family val="1"/>
        <charset val="128"/>
      </rPr>
      <t>□</t>
    </r>
    <r>
      <rPr>
        <b/>
        <sz val="11"/>
        <color theme="1"/>
        <rFont val="Arial"/>
        <family val="2"/>
      </rPr>
      <t xml:space="preserve">  We violated related Environmental Laws, etc. in the past five years, have already taken proper remedies and recurrence prevention measures, and thereafter comply with the related Environmental Laws, etc. properly.</t>
    </r>
    <phoneticPr fontId="1"/>
  </si>
  <si>
    <r>
      <rPr>
        <sz val="9"/>
        <color rgb="FFFF0000"/>
        <rFont val="ＭＳ Ｐ明朝"/>
        <family val="1"/>
        <charset val="128"/>
      </rPr>
      <t>□</t>
    </r>
    <r>
      <rPr>
        <sz val="9"/>
        <color rgb="FFFF0000"/>
        <rFont val="Arial"/>
        <family val="2"/>
      </rPr>
      <t xml:space="preserve"> </t>
    </r>
    <r>
      <rPr>
        <sz val="9"/>
        <color theme="1"/>
        <rFont val="Arial"/>
        <family val="2"/>
      </rPr>
      <t>Air Pollution Control Law</t>
    </r>
    <phoneticPr fontId="1"/>
  </si>
  <si>
    <r>
      <rPr>
        <sz val="9"/>
        <color rgb="FFFF0000"/>
        <rFont val="ＭＳ Ｐ明朝"/>
        <family val="1"/>
        <charset val="128"/>
      </rPr>
      <t>□</t>
    </r>
    <r>
      <rPr>
        <sz val="9"/>
        <color theme="1"/>
        <rFont val="Arial"/>
        <family val="2"/>
      </rPr>
      <t xml:space="preserve"> Water Pollution Control Law</t>
    </r>
    <phoneticPr fontId="1"/>
  </si>
  <si>
    <r>
      <rPr>
        <sz val="9"/>
        <color rgb="FFFF0000"/>
        <rFont val="ＭＳ Ｐ明朝"/>
        <family val="1"/>
        <charset val="128"/>
      </rPr>
      <t>□</t>
    </r>
    <r>
      <rPr>
        <sz val="9"/>
        <color theme="1"/>
        <rFont val="Arial"/>
        <family val="2"/>
      </rPr>
      <t xml:space="preserve"> Noise Regulation Law</t>
    </r>
    <phoneticPr fontId="1"/>
  </si>
  <si>
    <r>
      <rPr>
        <sz val="9"/>
        <color rgb="FFFF0000"/>
        <rFont val="ＭＳ Ｐ明朝"/>
        <family val="1"/>
        <charset val="128"/>
      </rPr>
      <t>□</t>
    </r>
    <r>
      <rPr>
        <sz val="9"/>
        <color theme="1"/>
        <rFont val="Arial"/>
        <family val="2"/>
      </rPr>
      <t xml:space="preserve"> Vibration Regulation Law</t>
    </r>
    <phoneticPr fontId="1"/>
  </si>
  <si>
    <r>
      <rPr>
        <sz val="9"/>
        <color rgb="FFFF0000"/>
        <rFont val="ＭＳ Ｐ明朝"/>
        <family val="1"/>
        <charset val="128"/>
      </rPr>
      <t>□</t>
    </r>
    <r>
      <rPr>
        <sz val="9"/>
        <color theme="1"/>
        <rFont val="Arial"/>
        <family val="2"/>
      </rPr>
      <t xml:space="preserve"> Offensive Odor Control Law</t>
    </r>
    <phoneticPr fontId="1"/>
  </si>
  <si>
    <r>
      <rPr>
        <sz val="9"/>
        <color rgb="FFFF0000"/>
        <rFont val="ＭＳ Ｐ明朝"/>
        <family val="1"/>
        <charset val="128"/>
      </rPr>
      <t>□</t>
    </r>
    <r>
      <rPr>
        <sz val="9"/>
        <color theme="1"/>
        <rFont val="Arial"/>
        <family val="2"/>
      </rPr>
      <t xml:space="preserve"> Other: </t>
    </r>
    <phoneticPr fontId="1"/>
  </si>
  <si>
    <t>FR40</t>
  </si>
  <si>
    <t>4-1-4.(22)</t>
    <phoneticPr fontId="1"/>
  </si>
  <si>
    <t>4-1-3.(21)</t>
    <phoneticPr fontId="1"/>
  </si>
  <si>
    <t>4-1-3.(20)</t>
    <phoneticPr fontId="1"/>
  </si>
  <si>
    <t>4-1-3.(19)</t>
    <phoneticPr fontId="1"/>
  </si>
  <si>
    <t>4-1-3.(18)</t>
    <phoneticPr fontId="1"/>
  </si>
  <si>
    <t>4-1-3.(17)</t>
    <phoneticPr fontId="1"/>
  </si>
  <si>
    <t>4-1-3.(16)</t>
    <phoneticPr fontId="1"/>
  </si>
  <si>
    <t>4-1-3.(15)</t>
    <phoneticPr fontId="1"/>
  </si>
  <si>
    <t>4-1-3.(14)</t>
    <phoneticPr fontId="1"/>
  </si>
  <si>
    <t>4-1-3.(13)</t>
    <phoneticPr fontId="1"/>
  </si>
  <si>
    <t>4-1-2.(12)</t>
    <phoneticPr fontId="1"/>
  </si>
  <si>
    <t>4-1-2.(11)</t>
    <phoneticPr fontId="1"/>
  </si>
  <si>
    <t>4-1-2.(10)</t>
    <phoneticPr fontId="1"/>
  </si>
  <si>
    <t>4-1-5.(23)</t>
    <phoneticPr fontId="1"/>
  </si>
  <si>
    <t>This does not include plant equipment that is not directly related to the product manufacturing process, such as air-conditioners and refrigerators.</t>
    <phoneticPr fontId="1"/>
  </si>
  <si>
    <t>G</t>
    <phoneticPr fontId="1"/>
  </si>
  <si>
    <t>4-1-2.(9)</t>
    <phoneticPr fontId="1"/>
  </si>
  <si>
    <t>a)</t>
    <phoneticPr fontId="1"/>
  </si>
  <si>
    <t>No</t>
    <phoneticPr fontId="1"/>
  </si>
  <si>
    <t>Name of substance</t>
  </si>
  <si>
    <t>Dichlorofluoromethane (HCFC-21)</t>
  </si>
  <si>
    <t>Trichlorotetrafluoropropane (HCFC-224)</t>
  </si>
  <si>
    <t>Chlorodifluoromethane(HCFC-22)</t>
  </si>
  <si>
    <t>Dichloropentafluoropropane (HCFC-225)</t>
  </si>
  <si>
    <t>Chlorofluoromethane (HCFC-31)</t>
  </si>
  <si>
    <t>3,3-Dichloro-1,1,1,2,2-pentafluoropropane (HCFC-225ca)</t>
  </si>
  <si>
    <t>Tetrachlorofluoroethane (HCFC-121)</t>
  </si>
  <si>
    <t>1,3- Dichloro -1,1,2,2,3-pentafluoropropane (HCFC-225cb)</t>
  </si>
  <si>
    <t>Trichlorodifluoroethane (HCFC-122)</t>
  </si>
  <si>
    <t>Chlorohexafluoropropane (HCFC-226)</t>
  </si>
  <si>
    <t>Dichlorotrifluoroethane (HCFC-123)</t>
  </si>
  <si>
    <t>Pentachlorofluoropropane (HCFC-231)</t>
  </si>
  <si>
    <t>2,2-Dichloro-1,1,1-trifluoroethane (HCFC-123)</t>
  </si>
  <si>
    <t>Tetrachlorodifluoropropane (HCFC-232)</t>
  </si>
  <si>
    <t>Chlorotetrafluoroethane (HCFC-124)</t>
  </si>
  <si>
    <t>Trichlorotrifluoropropane (HCFC-233)</t>
  </si>
  <si>
    <t>2-Chloro-1,1,1,2-tetrafluoroethane (HCFC-124)</t>
  </si>
  <si>
    <t>Dichlorotetrafluoropropane (HCFC-234)</t>
  </si>
  <si>
    <t>Trichlorofluoroethane (HCFC-131)</t>
  </si>
  <si>
    <t>Chloropentafluoropropane (HCFC-235)</t>
  </si>
  <si>
    <t>Dichlorodifluoromethane (HCFC-132)</t>
  </si>
  <si>
    <t>Tetrachlorofluoropropane (HCFC-241)</t>
  </si>
  <si>
    <t>Chlorotrifluoroethane (HCFC-133)</t>
  </si>
  <si>
    <t>Trichlorodifluoropropane (HCFC-242)</t>
  </si>
  <si>
    <t>Dichlorofluoroethane (HCFC-141)</t>
  </si>
  <si>
    <t>Dichlorotrifluoropropane (HCFC-243)</t>
  </si>
  <si>
    <t>1-Dichloro-1-Fluoroethane (HCFC-141b)</t>
  </si>
  <si>
    <t>Chlorotetrafluoropropane (HCFC-244)</t>
  </si>
  <si>
    <t>Chlorodifluoroethane (HCFC-142)</t>
  </si>
  <si>
    <t>Trichlorofluoropropane (HCFC-251)</t>
  </si>
  <si>
    <t>1-Chloro-1,1-difluoroethane (HCFC-142b)</t>
  </si>
  <si>
    <t>Dichlorodifluoropropane (HCFC-252)</t>
  </si>
  <si>
    <t>Chlorotrifluoropropane (HCFC-253)</t>
  </si>
  <si>
    <t>Hexachlorofluoropropane (HCFC-221)</t>
  </si>
  <si>
    <t>Dichlorofluoropropane (HCFC-261)</t>
  </si>
  <si>
    <t>Pentachlorodifluoropropane (HCFC-222)</t>
  </si>
  <si>
    <t>Chlorodifluoropropane (HCFC-262)</t>
  </si>
  <si>
    <t>Tetrachlorotrifluoropropane (HCFC-223)</t>
  </si>
  <si>
    <t>Chlorofluoropropane (HCFC-271)</t>
  </si>
  <si>
    <t>Appendix 3 Substances Specified in “Packaging material checklist” No.9</t>
    <phoneticPr fontId="1"/>
  </si>
  <si>
    <r>
      <t>Chloroflu</t>
    </r>
    <r>
      <rPr>
        <sz val="11"/>
        <color theme="1"/>
        <rFont val="Arial"/>
        <family val="2"/>
      </rPr>
      <t>o</t>
    </r>
    <r>
      <rPr>
        <sz val="11"/>
        <color rgb="FF000000"/>
        <rFont val="Arial"/>
        <family val="2"/>
      </rPr>
      <t>roethane (HCFC-151)</t>
    </r>
  </si>
  <si>
    <t>Group I, Annex C of Montreal Protocol</t>
    <phoneticPr fontId="1"/>
  </si>
  <si>
    <t xml:space="preserve">Indicate a name, weight, ratio of recycled materials in use of packaging materials that are used per product. </t>
    <phoneticPr fontId="1"/>
  </si>
  <si>
    <r>
      <rPr>
        <sz val="10.5"/>
        <color rgb="FF080808"/>
        <rFont val="ＭＳ Ｐゴシック"/>
        <family val="3"/>
        <charset val="128"/>
      </rPr>
      <t>■</t>
    </r>
    <r>
      <rPr>
        <sz val="10.5"/>
        <color rgb="FF080808"/>
        <rFont val="Arial"/>
        <family val="2"/>
      </rPr>
      <t xml:space="preserve">List of packaging material used for the product. 
</t>
    </r>
    <phoneticPr fontId="1"/>
  </si>
  <si>
    <t>Date:</t>
    <phoneticPr fontId="1"/>
  </si>
  <si>
    <t>Packaging material used for the product</t>
    <phoneticPr fontId="1"/>
  </si>
  <si>
    <t>weight[g]</t>
    <phoneticPr fontId="1"/>
  </si>
  <si>
    <t>Ratio of recycled material in product</t>
    <phoneticPr fontId="1"/>
  </si>
  <si>
    <t>Total</t>
    <phoneticPr fontId="1"/>
  </si>
  <si>
    <r>
      <rPr>
        <sz val="10.5"/>
        <color rgb="FF080808"/>
        <rFont val="ＭＳ Ｐゴシック"/>
        <family val="3"/>
        <charset val="128"/>
      </rPr>
      <t>　</t>
    </r>
    <r>
      <rPr>
        <sz val="10.5"/>
        <color rgb="FF080808"/>
        <rFont val="Arial"/>
        <family val="2"/>
      </rPr>
      <t>Entry examples of the packaging materials in use: cardboard, polyethylene, foamed polystyrene, pulp mold.</t>
    </r>
    <phoneticPr fontId="1"/>
  </si>
  <si>
    <r>
      <rPr>
        <sz val="10.5"/>
        <color rgb="FF080808"/>
        <rFont val="ＭＳ Ｐゴシック"/>
        <family val="3"/>
        <charset val="128"/>
      </rPr>
      <t>■</t>
    </r>
    <r>
      <rPr>
        <sz val="10.5"/>
        <color rgb="FF080808"/>
        <rFont val="Arial"/>
        <family val="2"/>
      </rPr>
      <t>Packaging material checklist</t>
    </r>
    <phoneticPr fontId="1"/>
  </si>
  <si>
    <t>If any recycled material is used, indicate it in the above list.</t>
  </si>
  <si>
    <t>It is desirable to share materials by products of a same company or standardize packaging materials used for a same product.</t>
  </si>
  <si>
    <t>It is desirable to select a material that consumers can easily send to recycling, etc.</t>
  </si>
  <si>
    <t>Dissimilar materials herein stated refer to metals and plastics, paper and plastics, etc., and do not mean a difference by a type of plastic.</t>
  </si>
  <si>
    <t>It is necessary to provide an appropriate indication so that consumers can send the product to recycling, etc. In Japan, the Law for Promotion of Sorted Collection and Recycling of Containers and Packaging is in effect, according to which the Report of the Committee for Considering Identification of Container and Packaging, etc. provides for the identification marks and method of displaying materials.  As to products supplied to corporations, too, display of material shall be indispensable; however, indication of materials may be omitted based on such provisions concerning the identification marks as “For the case of solid-color container and packaging” and “For the container and packaging on which the display cannot be attached.”</t>
    <phoneticPr fontId="1"/>
  </si>
  <si>
    <t>If any chemical substance that affects the environment is used, it will be a problem when the product is recycled or disposed of.</t>
    <phoneticPr fontId="1"/>
  </si>
  <si>
    <t>As stated in the considerations of Act for Promoting Green Purchasing, it is desirable that the product has a collection/recycling system. For usage for individual use, compliance to the Law for Promotion of Sorted Collection and Recycling of Containers and Packaging shall be regarded as the satisfaction of this item.</t>
    <phoneticPr fontId="1"/>
  </si>
  <si>
    <t>“Consideration” shall mean examination of the possibility of use of recycled materials at the stage of selection of materials for packaging or the designing.</t>
    <phoneticPr fontId="1"/>
  </si>
  <si>
    <t>[Mandatory]</t>
    <phoneticPr fontId="1"/>
  </si>
  <si>
    <t>[Optional]</t>
    <phoneticPr fontId="1"/>
  </si>
  <si>
    <t>[Mandatory]</t>
    <phoneticPr fontId="1"/>
  </si>
  <si>
    <t>[Optional]</t>
    <phoneticPr fontId="1"/>
  </si>
  <si>
    <t>Yes</t>
    <phoneticPr fontId="1"/>
  </si>
  <si>
    <t>No</t>
    <phoneticPr fontId="1"/>
  </si>
  <si>
    <t>Is the product designed giving consideration to weight reduction/volume reduction?</t>
  </si>
  <si>
    <t>Is the recycled waste paper used 70% or more, or the recycled plastic used 40% or more?</t>
  </si>
  <si>
    <t>Is the product designed giving consideration so that the amount of ink to be used in printing on a surface of packaging materials is reduced?</t>
  </si>
  <si>
    <t>Is the product such designed that sharing of materials is promoted?</t>
  </si>
  <si>
    <t>Is the product designed giving consideration to selection of a material that is easy to recycle or reuse?</t>
  </si>
  <si>
    <t>If dissimilar materials are used in combination, is the product such designed that separation of parts is easy?</t>
  </si>
  <si>
    <t>Whether materials are indicated according to the regulations or JIS standard, etc., so that the product can be easily recycled or reused.</t>
  </si>
  <si>
    <r>
      <t>Are materials to be used in packaging selected so that use of any chemical substances which affect the environment is avoided or reduced?</t>
    </r>
    <r>
      <rPr>
        <sz val="6.5"/>
        <color theme="1"/>
        <rFont val="Arial"/>
        <family val="2"/>
      </rPr>
      <t xml:space="preserve"> (Non-use of polymers containing halogens, HCFC, etc. (Appendix 3))</t>
    </r>
  </si>
  <si>
    <t>Is the product designed giving consideration to use of recycled materials?
(Waste paper, recycled plastic, etc.)</t>
    <phoneticPr fontId="1"/>
  </si>
  <si>
    <t>Is there a system for collection and reuse or recycling of packaging materials?</t>
    <phoneticPr fontId="1"/>
  </si>
  <si>
    <t>No combined use of
 dissimilar materials</t>
    <phoneticPr fontId="1"/>
  </si>
  <si>
    <t xml:space="preserve">It is determined that the product conforms to the criteria if it implements (“Yes”) all requirements (excluding Should items). </t>
    <phoneticPr fontId="1"/>
  </si>
  <si>
    <t>Requirement</t>
    <phoneticPr fontId="1"/>
  </si>
  <si>
    <t>Remarks</t>
    <phoneticPr fontId="1"/>
  </si>
  <si>
    <t>A. Desktop Computer</t>
    <phoneticPr fontId="1"/>
  </si>
  <si>
    <t>B. Integrated Desktop Computer</t>
    <phoneticPr fontId="1"/>
  </si>
  <si>
    <t>C. Notebook Computer</t>
    <phoneticPr fontId="1"/>
  </si>
  <si>
    <t>D. Tablet device</t>
    <phoneticPr fontId="1"/>
  </si>
  <si>
    <t>E. Work station</t>
    <phoneticPr fontId="1"/>
  </si>
  <si>
    <t>F. Thin Client</t>
    <phoneticPr fontId="1"/>
  </si>
  <si>
    <t>G. Display</t>
    <phoneticPr fontId="1"/>
  </si>
  <si>
    <t>Brand Name:</t>
    <phoneticPr fontId="1"/>
  </si>
  <si>
    <t>date:</t>
    <phoneticPr fontId="1"/>
  </si>
  <si>
    <t>No</t>
    <phoneticPr fontId="1"/>
  </si>
  <si>
    <t>Model Name</t>
    <phoneticPr fontId="1"/>
  </si>
  <si>
    <t>Date of Disclosure Commencement</t>
    <phoneticPr fontId="1"/>
  </si>
  <si>
    <t>Eco Mark Product Category No.119 "Personal Computers Version3" Attached Certificate</t>
    <phoneticPr fontId="1"/>
  </si>
  <si>
    <t>&lt;How to Prepare Attached Certificates&gt;</t>
    <phoneticPr fontId="1"/>
  </si>
  <si>
    <t>It is important to work out the design for the long lives of the products, conservation of natural resources, reuse of parts or raw material recycling, based on the determination criteria of the Act on Promotion of Effective Utilization of Resources.  This checklist indicates important indicators for realizing furthered “3Rs” (reduce, reuse and recycle).</t>
    <phoneticPr fontId="1"/>
  </si>
  <si>
    <t>Casing part</t>
  </si>
  <si>
    <t>Assembly</t>
  </si>
  <si>
    <t>Electric/electronic assemblies and parts</t>
  </si>
  <si>
    <t>Rare metals</t>
  </si>
  <si>
    <t>Reused parts</t>
  </si>
  <si>
    <t>Recycled plastic part</t>
  </si>
  <si>
    <t>Recycled plastic</t>
  </si>
  <si>
    <t>Pre-consumer material</t>
  </si>
  <si>
    <t xml:space="preserve">Post-consumer material </t>
  </si>
  <si>
    <t>Recycled magnesium-alloy part</t>
  </si>
  <si>
    <t>Unit composed of at least two components linked by power or design.</t>
  </si>
  <si>
    <t>Assemblies (parts) which include at least one electric or electronic component.</t>
  </si>
  <si>
    <t>31 kinds of minerals (for rare earth, 17 elements are considered as one mineral type) defined in the Special Subcommittee on Rare Metal General Strategy, Mining Industry Council, Ministry of Economy, Trade and Industry in August 1984.</t>
  </si>
  <si>
    <t>Parts that have previously been used, and reused.</t>
  </si>
  <si>
    <t xml:space="preserve">Plastic part which contains recycled plastics  </t>
  </si>
  <si>
    <t>Plastic containing post-consumer material and pre-consumer material</t>
  </si>
  <si>
    <t>Material or rejected product generated from a disposal route in a product manufacturing process, excluding those that are generated in a material manufacturing process and that are reused as raw materials within the same process (plant).</t>
  </si>
  <si>
    <t>Materials or products disposed of after they have been used as goods.</t>
  </si>
  <si>
    <t>Recycled magnesium-alloy part containing post-consumer material and pre-consumer material.</t>
  </si>
  <si>
    <t>Casing part</t>
    <phoneticPr fontId="1"/>
  </si>
  <si>
    <t>Outer cover part that mainly forms the external appearance of the product. The casing part protects the device from environmental effects and ensures user safety. Displays, key tops, optical disc devices, connectors, LEDs, power switches, slide pads and other objects exposed on the surface of a casing are not considered as a casing part.</t>
    <phoneticPr fontId="1"/>
  </si>
  <si>
    <t>Chassis</t>
    <phoneticPr fontId="1"/>
  </si>
  <si>
    <t>A frame that is provided inside a casing and that is needed to support the casing parts and main parts of the product. When a casing also serves as a chassis, as in a notebook PC, its external appearance function takes precedence and it is treated as a casing part.</t>
    <phoneticPr fontId="1"/>
  </si>
  <si>
    <r>
      <rPr>
        <b/>
        <sz val="11"/>
        <color theme="1"/>
        <rFont val="ＭＳ Ｐゴシック"/>
        <family val="3"/>
        <charset val="128"/>
      </rPr>
      <t>■</t>
    </r>
    <r>
      <rPr>
        <b/>
        <sz val="11"/>
        <color theme="1"/>
        <rFont val="Arial"/>
        <family val="2"/>
      </rPr>
      <t>Terminology</t>
    </r>
    <phoneticPr fontId="1"/>
  </si>
  <si>
    <r>
      <rPr>
        <b/>
        <sz val="11"/>
        <color theme="1"/>
        <rFont val="ＭＳ Ｐゴシック"/>
        <family val="3"/>
        <charset val="128"/>
      </rPr>
      <t>■</t>
    </r>
    <r>
      <rPr>
        <b/>
        <sz val="11"/>
        <color theme="1"/>
        <rFont val="Arial"/>
        <family val="2"/>
      </rPr>
      <t>Regarding Product Design Check List</t>
    </r>
    <phoneticPr fontId="1"/>
  </si>
  <si>
    <r>
      <rPr>
        <sz val="10"/>
        <color theme="1"/>
        <rFont val="ＭＳ Ｐゴシック"/>
        <family val="3"/>
        <charset val="128"/>
      </rPr>
      <t>はい</t>
    </r>
    <phoneticPr fontId="1"/>
  </si>
  <si>
    <r>
      <rPr>
        <sz val="10"/>
        <color theme="1"/>
        <rFont val="ＭＳ Ｐゴシック"/>
        <family val="3"/>
        <charset val="128"/>
      </rPr>
      <t>対象外</t>
    </r>
    <rPh sb="0" eb="3">
      <t>タイショウガイ</t>
    </rPh>
    <phoneticPr fontId="1"/>
  </si>
  <si>
    <t>Requirements are classified as either “Mandatory” or “Optional”.</t>
    <phoneticPr fontId="1"/>
  </si>
  <si>
    <t>Mandatory item</t>
  </si>
  <si>
    <t>Optional item</t>
  </si>
  <si>
    <t>Requirements which must be met</t>
    <phoneticPr fontId="1"/>
  </si>
  <si>
    <t>Requirements which should be met</t>
    <phoneticPr fontId="1"/>
  </si>
  <si>
    <t>Each requirement applies to specific assemblies listed in the column “Target”</t>
    <phoneticPr fontId="1"/>
  </si>
  <si>
    <t>[Mandatory]</t>
  </si>
  <si>
    <t>[Mandatory]</t>
    <phoneticPr fontId="1"/>
  </si>
  <si>
    <t>[Optional]</t>
  </si>
  <si>
    <t>Equipment</t>
  </si>
  <si>
    <r>
      <rPr>
        <b/>
        <sz val="11"/>
        <color theme="1"/>
        <rFont val="ＭＳ Ｐゴシック"/>
        <family val="3"/>
        <charset val="128"/>
      </rPr>
      <t>■</t>
    </r>
    <r>
      <rPr>
        <b/>
        <sz val="11"/>
        <color theme="1"/>
        <rFont val="Arial"/>
        <family val="2"/>
      </rPr>
      <t>Applicable parts</t>
    </r>
    <phoneticPr fontId="1"/>
  </si>
  <si>
    <r>
      <rPr>
        <b/>
        <sz val="11"/>
        <color theme="1"/>
        <rFont val="ＭＳ Ｐゴシック"/>
        <family val="3"/>
        <charset val="128"/>
      </rPr>
      <t>■</t>
    </r>
    <r>
      <rPr>
        <b/>
        <sz val="11"/>
        <color theme="1"/>
        <rFont val="Arial"/>
        <family val="2"/>
      </rPr>
      <t>Category classification</t>
    </r>
    <phoneticPr fontId="1"/>
  </si>
  <si>
    <t>Requirement</t>
    <phoneticPr fontId="1"/>
  </si>
  <si>
    <t>Target product</t>
    <phoneticPr fontId="1"/>
  </si>
  <si>
    <t>Category</t>
    <phoneticPr fontId="1"/>
  </si>
  <si>
    <t>Interpretation</t>
    <phoneticPr fontId="1"/>
  </si>
  <si>
    <r>
      <rPr>
        <sz val="10"/>
        <color theme="1"/>
        <rFont val="ＭＳ Ｐゴシック"/>
        <family val="3"/>
        <charset val="128"/>
      </rPr>
      <t>いいえ</t>
    </r>
    <phoneticPr fontId="1"/>
  </si>
  <si>
    <t xml:space="preserve">The product is designed giving consideration to weight reduction/volume reduction. </t>
    <phoneticPr fontId="1"/>
  </si>
  <si>
    <t>Equipment</t>
    <phoneticPr fontId="1"/>
  </si>
  <si>
    <t>To reduce the weight and volume of devices will lead to economization on resources.  It, however, is important to work out the design so that the use of the products over long terms will not be harmed, as reduction of weight or volume of devices will affect the product strength.</t>
    <phoneticPr fontId="1"/>
  </si>
  <si>
    <t>Part(Material)</t>
    <phoneticPr fontId="1"/>
  </si>
  <si>
    <t>Concentrate*
(%)</t>
    <phoneticPr fontId="1"/>
  </si>
  <si>
    <t>The rate of post-consumer recycled plastics contained in the plastics used in the devices relative to the total plastic weight (excluding printed circuit boards and electronic components) is equal to or more than 10%.</t>
  </si>
  <si>
    <t>The rate of biobased synthetic polymer contained in the plastics used in the devices relative to the total plastic weight (excluding printed circuit boards and electronic components) is equal to or more than 10%.</t>
  </si>
  <si>
    <t>Internal battery</t>
  </si>
  <si>
    <t>A. Evaluation of reduce</t>
    <phoneticPr fontId="1"/>
  </si>
  <si>
    <t>[product longevity]</t>
    <phoneticPr fontId="1"/>
  </si>
  <si>
    <t>It is possible to further improve the system performance or to extend new functions.</t>
    <phoneticPr fontId="1"/>
  </si>
  <si>
    <t>Not applicable</t>
    <phoneticPr fontId="1"/>
  </si>
  <si>
    <t>If the system performance is improved, the lives of the appliances may be extended.  Specific examples are upgrading of CPUs, optical drives, HDDs and main memory, as well as whether the appliances have extension slots.  Extending new functions mean, for example, the possibility of installing television tuners.  This item includes the improvement of appliance performance by using external devices via USB ports, etc.</t>
    <phoneticPr fontId="1"/>
  </si>
  <si>
    <t>Batteries attached to the appliance (internal batteries) can be replaced or removed without the need of replacing the entire printed circuit board incorporated when the batteries reach the end of their usefulness or when they are repaired.</t>
    <phoneticPr fontId="1"/>
  </si>
  <si>
    <t>Internal battery</t>
    <phoneticPr fontId="1"/>
  </si>
  <si>
    <t>If the structure allows easy replacement of batteries when the batteries run out, the lives of the appliances may become longer as disposal of the devices or the printed circuit boards can be avoided.  The case where repairing experts can replace batteries when repairing devices shall be considered to be application of the provision of this section.</t>
    <phoneticPr fontId="1"/>
  </si>
  <si>
    <r>
      <rPr>
        <sz val="8"/>
        <color rgb="FF000000"/>
        <rFont val="ＭＳ Ｐゴシック"/>
        <family val="3"/>
        <charset val="128"/>
      </rPr>
      <t>　　　　</t>
    </r>
    <r>
      <rPr>
        <sz val="8"/>
        <color rgb="FF000000"/>
        <rFont val="Arial"/>
        <family val="2"/>
      </rPr>
      <t xml:space="preserve">No internal 
</t>
    </r>
    <r>
      <rPr>
        <sz val="8"/>
        <color rgb="FF000000"/>
        <rFont val="ＭＳ Ｐゴシック"/>
        <family val="3"/>
        <charset val="128"/>
      </rPr>
      <t>　　　　</t>
    </r>
    <r>
      <rPr>
        <sz val="8"/>
        <color rgb="FF000000"/>
        <rFont val="Arial"/>
        <family val="2"/>
      </rPr>
      <t>batteries used</t>
    </r>
    <phoneticPr fontId="1"/>
  </si>
  <si>
    <t>B. Evaluation of reuse</t>
    <phoneticPr fontId="1"/>
  </si>
  <si>
    <t xml:space="preserve">[usability of reused part (easiness in assembly is covered by “C. Evaluation of recycle)] </t>
    <phoneticPr fontId="1"/>
  </si>
  <si>
    <t>It is possible to install recycled assemblies in the product.</t>
    <phoneticPr fontId="1"/>
  </si>
  <si>
    <t>assembly</t>
    <phoneticPr fontId="1"/>
  </si>
  <si>
    <t>Preferably, manufacturers can install recycled parts in equipment as spare parts or as ETN (equivalent to new) parts. An "ETN part" means a reused part that is equivalent to a new part. At the evaluation, check whether such parts can be installed according to the specs.</t>
    <phoneticPr fontId="1"/>
  </si>
  <si>
    <t>[criteria for reuse]</t>
    <phoneticPr fontId="1"/>
  </si>
  <si>
    <t>The lives (the MTBFs) of the units or parts or the dates of manufacture are well informed.</t>
    <phoneticPr fontId="1"/>
  </si>
  <si>
    <t>In making decisions for reuse of products, it is important to establish methods of predicting lives of the appliances to be reused and of assessing reliability. It is therefore important to be informed of dates of manufacture of units or parts.</t>
    <phoneticPr fontId="1"/>
  </si>
  <si>
    <t>Casing part weighing 25g or more</t>
  </si>
  <si>
    <t>C. Evaluation of recycle</t>
    <phoneticPr fontId="1"/>
  </si>
  <si>
    <t xml:space="preserve">[selection of recyclable material and parts] </t>
    <phoneticPr fontId="1"/>
  </si>
  <si>
    <t>Each plastic part is composed of up to two types of mutually separable polymers or polymer blends.</t>
    <phoneticPr fontId="1"/>
  </si>
  <si>
    <t>Plastic part</t>
    <phoneticPr fontId="1"/>
  </si>
  <si>
    <r>
      <rPr>
        <sz val="8"/>
        <color theme="1"/>
        <rFont val="ＭＳ Ｐゴシック"/>
        <family val="3"/>
        <charset val="128"/>
      </rPr>
      <t>　　　　</t>
    </r>
    <r>
      <rPr>
        <sz val="8"/>
        <color theme="1"/>
        <rFont val="Arial"/>
        <family val="2"/>
      </rPr>
      <t>Not applicable</t>
    </r>
    <phoneticPr fontId="1"/>
  </si>
  <si>
    <t xml:space="preserve">If labels, etc. to be attached to plastic casing parts are difficult to separate, they must be made of the same material as the plastic parts, or any material that does not prevent recycling.
This, however, does not apply for the labels which cannot be procured at the responsibility of the applicant (i.e., labels provided and attached externally).
</t>
    <phoneticPr fontId="1"/>
  </si>
  <si>
    <t>Casing part weighing 25g or more</t>
    <phoneticPr fontId="1"/>
  </si>
  <si>
    <t>If there is no indication of the contents of materials, it will be required to take out the corresponding part when being processed in order to recycle as high-grade material.  Otherwise, the entire portion will be recycled as low-grade material.  Removal of labels is a work requiring much trouble.  This is why the “guideline for indication of parts made of plastics, etc. and the recycling marks of domestic electric appliances” provides that it is desirable that the indications of materials, such as labels, are made of the same material as that of the plastic parts to which the labels, etc. are attached (compatibilization).</t>
    <phoneticPr fontId="1"/>
  </si>
  <si>
    <t>Parts are made of unified metallic or plastic materials within the range that their functions are not impeded.</t>
  </si>
  <si>
    <t xml:space="preserve">casing part, chassis, </t>
  </si>
  <si>
    <t>Such surface processing as painting, resin coating and UV coating is avoided for the plastic casing parts.</t>
  </si>
  <si>
    <t>Metallic painting which may require treatment for removal (metal plating and conductive coating) is avoided for the plastic parts.  Direct printing on plastic parts is limited to the minimum required level (example: manufacturer’s name).</t>
  </si>
  <si>
    <t>The smaller the varieties of materials are, the more efficient the separation and recycling processes are. This requirement does not apply to parts that are demonstrably reused.</t>
  </si>
  <si>
    <t>Large-area coating layer on the surface of plastic parts require treatment for removal.</t>
  </si>
  <si>
    <t>Laser markings are not considered as “prints” referred to herein. This item does not apply to the coating using the same materials with the plastic parts. .</t>
  </si>
  <si>
    <r>
      <rPr>
        <sz val="7"/>
        <color theme="1"/>
        <rFont val="ＭＳ Ｐゴシック"/>
        <family val="3"/>
        <charset val="128"/>
      </rPr>
      <t>　　　　</t>
    </r>
    <r>
      <rPr>
        <sz val="7"/>
        <color theme="1"/>
        <rFont val="Arial"/>
        <family val="2"/>
      </rPr>
      <t>No plastic casing
        part weighing 25g
        or more used</t>
    </r>
    <phoneticPr fontId="1"/>
  </si>
  <si>
    <t>Such assemblies as printed circuit boards and optical drive systems are separable from the chassis, casing parts or other assemblies. Assemblies are made of mutually incompatible materials separable or connected by separation aids.</t>
  </si>
  <si>
    <t>casing part, chassis, electric/electronic assemblies</t>
  </si>
  <si>
    <t>Connections between casing and chassis as well as between chassis and electric/electronic assemblies are important. Their separability is a prerequisite for separate reuse/recycling of assemblies and materials and for a quick and reliable separation of components containing hazardous substances. Glued nameplates (i.e. company logos and stickers) are also included. The term “separation aids” refers to predetermined breaking points, for example</t>
    <phoneticPr fontId="1"/>
  </si>
  <si>
    <t xml:space="preserve">Connections to be separated can be easily found. </t>
    <phoneticPr fontId="1"/>
  </si>
  <si>
    <t>casing part, chassis, electric/electronic assemblies</t>
    <phoneticPr fontId="1"/>
  </si>
  <si>
    <t xml:space="preserve">The minimal strategy for recycling is to remove hazardous substances.
For example, electric/electronic assemblies and components listed in Annex VII of the revised WEEE Directive (2012/19/EU Directive), such as batteries and condensers which have a risk of containing constituents having hazardous substances must be easy to find and separate.
</t>
    <phoneticPr fontId="1"/>
  </si>
  <si>
    <t>[structure with easy disassembly and easy separation]</t>
    <phoneticPr fontId="1"/>
  </si>
  <si>
    <t xml:space="preserve">Plastic part weighing 25g or more  </t>
  </si>
  <si>
    <t xml:space="preserve">Plastic parts are not binded in such manners that are impossible to separate with common tools, by welding or with swages.  </t>
  </si>
  <si>
    <t>Plastic part weighing 25g or more</t>
  </si>
  <si>
    <t>The disassembly can be performed by one person.</t>
  </si>
  <si>
    <t>Entire unit</t>
  </si>
  <si>
    <t>Disassembly for recycling can be completed with common tools.</t>
  </si>
  <si>
    <t>Screws to be removed can be disassembled with 3 types (sizes) of drivers.</t>
  </si>
  <si>
    <t xml:space="preserve">Equipment </t>
  </si>
  <si>
    <t>The number of screws is designed in consideration of reduction. Specifically, the number of screws has been tracked.</t>
  </si>
  <si>
    <t>“Common tools" mean commonly available tools. Excludes wireless equipment defined by the Japan Radio Law and casing parts of an AC adapter.</t>
  </si>
  <si>
    <t>Standardized and uniform connecting elements facilitate disassembly. The fewer tools are used, the simpler assembly and disassembly are performed, which can reduce the time of dismantling.</t>
  </si>
  <si>
    <t>If the undercut angle is more than 90º, any number of snap-on connections in the same joining direction can be assembled simultaneously, whereas this may not hold for disassembly. It is considered that this requirement is not met if more than three snap-on connections have to be loosened at the same time.</t>
  </si>
  <si>
    <t xml:space="preserve">Reduction of the number of screws leads to reduction of disassembly man- hours.
The level of disassembly for tracking the number of screws refers to the level of disassembly in a recycling plant that complies with the Act for Recycling of Specified Kinds of Home Appliances, in general. More specifically, it covers removal of a casing part and a chassis, and removal from the casing or chassis of a panel module/electronic component/board/HDD/optical display drive, etc., and does not cover disassembly of an HDD or interior of an optical disk drive, disassembly of parts attached to a circuit board, or disassembly of interior of an electronic component.
</t>
    <phoneticPr fontId="1"/>
  </si>
  <si>
    <t xml:space="preserve">Point conformed </t>
    <phoneticPr fontId="1"/>
  </si>
  <si>
    <t>Equipment and function are simplified for notebook computers used for ordinary administrative tasks.</t>
    <phoneticPr fontId="1"/>
  </si>
  <si>
    <t>C (exclusive to those for ordinary administrative tasks)</t>
    <phoneticPr fontId="1"/>
  </si>
  <si>
    <t>The operation time of secondary power (battery) is not longer than necessary for notebook computers used for ordinary administrative tasks.</t>
    <phoneticPr fontId="1"/>
  </si>
  <si>
    <t xml:space="preserve">         Not for ordinary
         administrative
         tasks</t>
    <phoneticPr fontId="1"/>
  </si>
  <si>
    <t>With regard to the rare metals other than those provided for in Table 1, the parts which contain two or more rare metal elements are informed.</t>
    <phoneticPr fontId="1"/>
  </si>
  <si>
    <t>Entire unit</t>
    <phoneticPr fontId="1"/>
  </si>
  <si>
    <r>
      <rPr>
        <sz val="7"/>
        <color theme="1"/>
        <rFont val="ＭＳ Ｐゴシック"/>
        <family val="3"/>
        <charset val="128"/>
      </rPr>
      <t>　　　　　</t>
    </r>
    <r>
      <rPr>
        <sz val="7"/>
        <color theme="1"/>
        <rFont val="Arial"/>
        <family val="2"/>
      </rPr>
      <t>confirmed less 
          than 2 element
          used</t>
    </r>
    <phoneticPr fontId="1"/>
  </si>
  <si>
    <t>In order to recycle rare metals, it is desirable to understand information in the product design stage.  In this item, it is recommended to grasp the amount of such rare metals contained, although it is not included in the requirements.</t>
    <phoneticPr fontId="1"/>
  </si>
  <si>
    <t>[conformance to Green Purchasing Law]</t>
    <phoneticPr fontId="1"/>
  </si>
  <si>
    <t>It is required to know of the elements which are contained in appliance in a relatively large amount and for which replacement or recycling technologies are being developed, and to recycle them efficiently.  In this item, five elements (neodymium, dysprosium, cobalt, tungsten and tantalum) are highlighted, which are elements highly possibly used in appliances listed in “types of mineral on which emphasis of recycling should be placed” in the “vision of recycling of useful metals in used products (second report)” (October 2012), and it is required to identify the part that contains much rare metals as well as the system to easily separate the corresponding parts, to display identification and to easily provide information to the recycling experts.  With regard to the provision of information, one possible example is to manage information at the manufacturers of appliances in accordance with the form specified by WEEE Directive.</t>
    <phoneticPr fontId="1"/>
  </si>
  <si>
    <t>[easiness in separation]</t>
    <phoneticPr fontId="1"/>
  </si>
  <si>
    <t>In consideration with ISO1043 -1-4 (corresponding standard JIS K6899 1-4), plastic parts shall be marked at least in accordance with ISO11469 (corresponding standard JIS K6999). However, this need not apply to the parts with weight less than 25g or flat area less than 200mm² or the transparent parts.</t>
    <phoneticPr fontId="1"/>
  </si>
  <si>
    <t>The marking of plastics shall enable all recycling companies to sort plastics by type.</t>
    <phoneticPr fontId="1"/>
  </si>
  <si>
    <t xml:space="preserve">The screws on the plastic casing pats to be removed can be found easily. Specifically, screw positions are indicated on plastic parts in the vicinity of the screws. However, this does not apply to indication of any plastic part with weight of less than 25 g or flat part less than 200 mm2.
[example]
</t>
    <phoneticPr fontId="1"/>
  </si>
  <si>
    <t>Casing part</t>
    <phoneticPr fontId="1"/>
  </si>
  <si>
    <r>
      <rPr>
        <sz val="8"/>
        <color theme="1"/>
        <rFont val="ＭＳ Ｐゴシック"/>
        <family val="3"/>
        <charset val="128"/>
      </rPr>
      <t>　　　　</t>
    </r>
    <r>
      <rPr>
        <sz val="8"/>
        <color theme="1"/>
        <rFont val="Arial"/>
        <family val="2"/>
      </rPr>
      <t>No  applicable
         parts</t>
    </r>
    <phoneticPr fontId="1"/>
  </si>
  <si>
    <t>Screws that can be easily found during manual disassembly will increase the work efficiency.</t>
    <phoneticPr fontId="1"/>
  </si>
  <si>
    <t>Blind screws are not used.</t>
  </si>
  <si>
    <t>Secondary batteries are indicated according to the “Guideline of Identification of Small Rechargeable Batteries” of the Battery Association of Japan.</t>
  </si>
  <si>
    <t>If blind screws are used, it takes more time to find them during disassembly.</t>
  </si>
  <si>
    <t>Secondary batteries need to be identified in order to promote collection and recycling thereof.</t>
  </si>
  <si>
    <r>
      <rPr>
        <sz val="8"/>
        <color theme="1"/>
        <rFont val="ＭＳ Ｐゴシック"/>
        <family val="3"/>
        <charset val="128"/>
      </rPr>
      <t>　　　　</t>
    </r>
    <r>
      <rPr>
        <sz val="8"/>
        <color theme="1"/>
        <rFont val="Arial"/>
        <family val="2"/>
      </rPr>
      <t>No  secondary
         battery</t>
    </r>
    <phoneticPr fontId="1"/>
  </si>
  <si>
    <t>On the plastic casing parts weighing 25g or more, grade indications describing details of the plastic materials (manufacturer of the resin, trade name, serial number, etc.) are made together with the indication of materials.</t>
    <phoneticPr fontId="1"/>
  </si>
  <si>
    <t>In an attempt to promote the high-grade material recycling, the “guideline for assessment of designs of personal computer environments” recommends the indication of grade describing details of plastic materials.</t>
    <phoneticPr fontId="1"/>
  </si>
  <si>
    <t>[Indication for realizing high-quality recycling]</t>
    <phoneticPr fontId="1"/>
  </si>
  <si>
    <t>D. evaluation of easy handling</t>
    <phoneticPr fontId="1"/>
  </si>
  <si>
    <t xml:space="preserve">The manufacturer performed a trial disassembly in accordance with items 14 through 26 of this checklist, and kept its record. </t>
  </si>
  <si>
    <t xml:space="preserve">The documents on disassembly, maintainance and repar is prepared as an information disclosure on the handling. </t>
  </si>
  <si>
    <t>[recording of process, documentation of procedure]</t>
    <phoneticPr fontId="1"/>
  </si>
  <si>
    <t>It can be confirmed by actually trying to disassemble a prototype device whether or not the appliance is such structured that enables easy disassembly/recycling.</t>
    <phoneticPr fontId="1"/>
  </si>
  <si>
    <t>[sophistication of recycling]</t>
    <phoneticPr fontId="1"/>
  </si>
  <si>
    <r>
      <t>To facilitate recycling of rare metals (</t>
    </r>
    <r>
      <rPr>
        <u/>
        <sz val="10"/>
        <color theme="1"/>
        <rFont val="Arial"/>
        <family val="2"/>
      </rPr>
      <t>neodymium, dysprosium, cobalt and tungsten</t>
    </r>
    <r>
      <rPr>
        <sz val="10"/>
        <color theme="1"/>
        <rFont val="Arial"/>
        <family val="2"/>
      </rPr>
      <t>) contained in equipment, it is desirable that a system (provision of information, ease of part identification, etc.) is available that can identify parts containing many rare metals and provide the information to recycling operators (recyclers). Specifically, Table 1 shall be checked for parts that especially contain many rare metals.</t>
    </r>
    <phoneticPr fontId="1"/>
  </si>
  <si>
    <r>
      <t>To facilitate recycling of rare metals (</t>
    </r>
    <r>
      <rPr>
        <u/>
        <sz val="10"/>
        <color theme="1"/>
        <rFont val="Arial"/>
        <family val="2"/>
      </rPr>
      <t>tantalum</t>
    </r>
    <r>
      <rPr>
        <sz val="10"/>
        <color theme="1"/>
        <rFont val="Arial"/>
        <family val="2"/>
      </rPr>
      <t xml:space="preserve">) contained in equipment, it is desirable that a system (provision of information, ease of part identification, etc.) is available that can identify parts containing many rare metals and provide the information to recycling operators (recyclers). 
Specifically, Table 1 shall be checked for parts that especially contain many rare metals.
</t>
    </r>
    <phoneticPr fontId="1"/>
  </si>
  <si>
    <t xml:space="preserve">
 (fill in Table 1)</t>
    <phoneticPr fontId="1"/>
  </si>
  <si>
    <r>
      <rPr>
        <sz val="7"/>
        <color theme="1"/>
        <rFont val="ＭＳ Ｐゴシック"/>
        <family val="3"/>
        <charset val="128"/>
      </rPr>
      <t>　　　　　</t>
    </r>
    <r>
      <rPr>
        <sz val="7"/>
        <color theme="1"/>
        <rFont val="Arial"/>
        <family val="2"/>
      </rPr>
      <t>No plastic part
          weighing 25g or
          more used</t>
    </r>
    <phoneticPr fontId="1"/>
  </si>
  <si>
    <r>
      <rPr>
        <sz val="7"/>
        <color theme="1"/>
        <rFont val="ＭＳ Ｐゴシック"/>
        <family val="3"/>
        <charset val="128"/>
      </rPr>
      <t>　　　　　</t>
    </r>
    <r>
      <rPr>
        <sz val="7"/>
        <color theme="1"/>
        <rFont val="Arial"/>
        <family val="2"/>
      </rPr>
      <t>No plastic part
          weighing 26g or
          more used</t>
    </r>
    <r>
      <rPr>
        <sz val="11"/>
        <color theme="1"/>
        <rFont val="ＭＳ Ｐゴシック"/>
        <family val="2"/>
        <charset val="128"/>
        <scheme val="minor"/>
      </rPr>
      <t/>
    </r>
  </si>
  <si>
    <t>These substances, mixtures and parts shall be disposed of or recovered in compliance with Directive 2008/98/EC.</t>
    <phoneticPr fontId="1"/>
  </si>
  <si>
    <t>&lt;For Reference&gt; No.15 Appendix 1</t>
    <phoneticPr fontId="1"/>
  </si>
  <si>
    <t>As a minimum, the following substances, mixtures, and components have to be removed from any separately collected waste electrical/electronic equipment.</t>
    <phoneticPr fontId="1"/>
  </si>
  <si>
    <t>(Annex VII of Revised WEEE Directive (2012/19/EU Directive))</t>
    <phoneticPr fontId="1"/>
  </si>
  <si>
    <t>— polychlorinated biphenyls (PCB) containing capacitors in accordance with Council Directive 96/59/EC of 16 September 1996 on the disposal of polychlorinated biphenyls and polychlorinated terphenyls (PCB/PCT),</t>
  </si>
  <si>
    <t>— mercury containing components, such as switches or backlighting lamps,</t>
  </si>
  <si>
    <t>— batteries,</t>
  </si>
  <si>
    <t>— printed circuit boards of mobile phones generally, and of other devices if the surface of the printed circuit board is greater than 10 square centimetres,</t>
  </si>
  <si>
    <t>— toner cartridges, liquid and paste, as well as colour toner,</t>
  </si>
  <si>
    <t>— plastic containing brominated flame retardants,</t>
  </si>
  <si>
    <t>— asbestos waste and components which contain asbestos,</t>
  </si>
  <si>
    <t>— cathode ray tubes,</t>
  </si>
  <si>
    <t>— chlorofluorocarbons (CFC), hydrochlorofluorocarbons (HCFC) or hydrofluorocarbons (HFC), hydrocarbons (HC),</t>
  </si>
  <si>
    <t>— gas discharge lamps,</t>
  </si>
  <si>
    <t>— liquid crystal displays (together with their casing where appropriate) of a surface greater than 100 square centimetres and all those back-lighted with gas discharge lamps,</t>
  </si>
  <si>
    <t>— external electric cables,</t>
  </si>
  <si>
    <t>— components containing refractory ceramic fibres as described in Commission Directive 97/69/EC of 5 December 1997 adapting to technical progress for the 23rd time Council Directive 67/548/EEC on the approximation of the laws, regulations and administrative provisions relating to the classification, packaging and labelling of dangerous substances,</t>
  </si>
  <si>
    <t>— components containing radioactive substances with the exception of components that are below the exemption thresholds set in Article 3 of and Annex I to Council Directive 96/29/Euratom of 13 May 1996 laying down basic safety standards for the protection of the health of workers and the general public against the dangers arising from ionizing radiation,</t>
  </si>
  <si>
    <t>— electrolyte capacitors containing substances of concern (height &gt; 25 mm, diameter &gt; 25 mm or proportionately similar volume).</t>
  </si>
  <si>
    <r>
      <rPr>
        <sz val="8"/>
        <color theme="1"/>
        <rFont val="ＭＳ Ｐゴシック"/>
        <family val="3"/>
        <charset val="128"/>
      </rPr>
      <t>　　　</t>
    </r>
    <r>
      <rPr>
        <sz val="8"/>
        <color theme="1"/>
        <rFont val="Arial"/>
        <family val="2"/>
      </rPr>
      <t xml:space="preserve">   Ease of separation of the corresponding part</t>
    </r>
    <phoneticPr fontId="1"/>
  </si>
  <si>
    <r>
      <rPr>
        <sz val="8"/>
        <color theme="1"/>
        <rFont val="ＭＳ Ｐゴシック"/>
        <family val="3"/>
        <charset val="128"/>
      </rPr>
      <t>　　　　</t>
    </r>
    <r>
      <rPr>
        <sz val="8"/>
        <color theme="1"/>
        <rFont val="Arial"/>
        <family val="2"/>
      </rPr>
      <t>Other [                               ]</t>
    </r>
    <phoneticPr fontId="1"/>
  </si>
  <si>
    <t>Use of cobalt in a positive electrode of a lithium ion battery</t>
    <phoneticPr fontId="1"/>
  </si>
  <si>
    <r>
      <rPr>
        <sz val="8"/>
        <color theme="1"/>
        <rFont val="ＭＳ Ｐゴシック"/>
        <family val="3"/>
        <charset val="128"/>
      </rPr>
      <t>　　　　</t>
    </r>
    <r>
      <rPr>
        <sz val="8"/>
        <color theme="1"/>
        <rFont val="Arial"/>
        <family val="2"/>
      </rPr>
      <t>Ease of separation of the corresponding part</t>
    </r>
    <phoneticPr fontId="1"/>
  </si>
  <si>
    <r>
      <rPr>
        <sz val="8"/>
        <color theme="1"/>
        <rFont val="ＭＳ Ｐゴシック"/>
        <family val="3"/>
        <charset val="128"/>
      </rPr>
      <t>　　　</t>
    </r>
    <r>
      <rPr>
        <sz val="8"/>
        <color theme="1"/>
        <rFont val="Arial"/>
        <family val="2"/>
      </rPr>
      <t xml:space="preserve">  Other [                               ]</t>
    </r>
    <phoneticPr fontId="1"/>
  </si>
  <si>
    <r>
      <rPr>
        <sz val="8"/>
        <color theme="1"/>
        <rFont val="ＭＳ Ｐゴシック"/>
        <family val="3"/>
        <charset val="128"/>
      </rPr>
      <t>　　　　</t>
    </r>
    <r>
      <rPr>
        <sz val="8"/>
        <color theme="1"/>
        <rFont val="Arial"/>
        <family val="2"/>
      </rPr>
      <t>Providing information on whether or not there is a
        corresponding part, as per a request from a 
        recycling operator</t>
    </r>
    <phoneticPr fontId="1"/>
  </si>
  <si>
    <r>
      <rPr>
        <sz val="8"/>
        <color theme="1"/>
        <rFont val="ＭＳ Ｐゴシック"/>
        <family val="3"/>
        <charset val="128"/>
      </rPr>
      <t>　　　　</t>
    </r>
    <r>
      <rPr>
        <sz val="8"/>
        <color theme="1"/>
        <rFont val="Arial"/>
        <family val="2"/>
      </rPr>
      <t>Ease of identification of parts: Indication of 
         “Maximum amount of metal contained in
          the positive electrode” based on 
         “Guideline for Recycling Marking (5th Edition)”</t>
    </r>
    <phoneticPr fontId="1"/>
  </si>
  <si>
    <r>
      <rPr>
        <sz val="8"/>
        <color theme="1"/>
        <rFont val="ＭＳ Ｐゴシック"/>
        <family val="3"/>
        <charset val="128"/>
      </rPr>
      <t>　　　　</t>
    </r>
    <r>
      <rPr>
        <sz val="8"/>
        <color theme="1"/>
        <rFont val="Arial"/>
        <family val="2"/>
      </rPr>
      <t>Identification by color of a capacitor to be used</t>
    </r>
    <phoneticPr fontId="1"/>
  </si>
  <si>
    <t>Rare metals</t>
    <phoneticPr fontId="1"/>
  </si>
  <si>
    <t>Parts to be checked</t>
    <phoneticPr fontId="1"/>
  </si>
  <si>
    <t>Fill in this column</t>
    <phoneticPr fontId="1"/>
  </si>
  <si>
    <r>
      <rPr>
        <sz val="10"/>
        <color rgb="FFFF0000"/>
        <rFont val="Arial"/>
        <family val="2"/>
      </rPr>
      <t>The rate of biobased synthetic polymer contained in the plastics relative to the total plastic weight:[</t>
    </r>
    <r>
      <rPr>
        <sz val="10"/>
        <color rgb="FFFF0000"/>
        <rFont val="ＭＳ Ｐゴシック"/>
        <family val="3"/>
        <charset val="128"/>
      </rPr>
      <t>　　　　　　　　</t>
    </r>
    <r>
      <rPr>
        <sz val="10"/>
        <color rgb="FFFF0000"/>
        <rFont val="Arial"/>
        <family val="2"/>
      </rPr>
      <t>%</t>
    </r>
    <r>
      <rPr>
        <sz val="10"/>
        <color rgb="FFFF0000"/>
        <rFont val="ＭＳ Ｐゴシック"/>
        <family val="3"/>
        <charset val="128"/>
      </rPr>
      <t>　</t>
    </r>
    <r>
      <rPr>
        <sz val="10"/>
        <color rgb="FFFF0000"/>
        <rFont val="Arial"/>
        <family val="2"/>
      </rPr>
      <t>]</t>
    </r>
    <r>
      <rPr>
        <sz val="10"/>
        <color theme="1"/>
        <rFont val="Arial"/>
        <family val="2"/>
      </rPr>
      <t xml:space="preserve">
* Only the corresponding parts may be filled out.  Either the guaranteed lowest figures or figures with certain ranges will be accepted.</t>
    </r>
    <phoneticPr fontId="1"/>
  </si>
  <si>
    <r>
      <rPr>
        <sz val="10"/>
        <color rgb="FFFF0000"/>
        <rFont val="Arial"/>
        <family val="2"/>
      </rPr>
      <t>The rate of post-consumer recycled plastics contained in the plastics relative to the total plastic weight:[</t>
    </r>
    <r>
      <rPr>
        <sz val="10"/>
        <color rgb="FFFF0000"/>
        <rFont val="ＭＳ Ｐゴシック"/>
        <family val="3"/>
        <charset val="128"/>
      </rPr>
      <t>　　　　　　　　</t>
    </r>
    <r>
      <rPr>
        <sz val="10"/>
        <color rgb="FFFF0000"/>
        <rFont val="Arial"/>
        <family val="2"/>
      </rPr>
      <t>%</t>
    </r>
    <r>
      <rPr>
        <sz val="10"/>
        <color rgb="FFFF0000"/>
        <rFont val="ＭＳ Ｐゴシック"/>
        <family val="3"/>
        <charset val="128"/>
      </rPr>
      <t>　</t>
    </r>
    <r>
      <rPr>
        <sz val="10"/>
        <color rgb="FFFF0000"/>
        <rFont val="Arial"/>
        <family val="2"/>
      </rPr>
      <t>]</t>
    </r>
    <r>
      <rPr>
        <sz val="10"/>
        <color theme="1"/>
        <rFont val="Arial"/>
        <family val="2"/>
      </rPr>
      <t xml:space="preserve">
* Only the corresponding parts may be filled out.  Either the guaranteed lowest figures or figures with certain ranges will be accepted.</t>
    </r>
    <phoneticPr fontId="1"/>
  </si>
  <si>
    <t>Form 1 "Product Design Check List"</t>
    <phoneticPr fontId="1"/>
  </si>
  <si>
    <t>Form3    "Packaging material checklist"</t>
    <phoneticPr fontId="1"/>
  </si>
  <si>
    <t>Category</t>
    <phoneticPr fontId="1"/>
  </si>
  <si>
    <t>The rate of the standard energy consumption efficiency (%)</t>
    <phoneticPr fontId="1"/>
  </si>
  <si>
    <t>(9)a</t>
    <phoneticPr fontId="1"/>
  </si>
  <si>
    <t>Model / product number:</t>
    <phoneticPr fontId="1"/>
  </si>
  <si>
    <t>Model Name</t>
    <phoneticPr fontId="1"/>
  </si>
  <si>
    <t>Model Name</t>
    <phoneticPr fontId="1"/>
  </si>
  <si>
    <t>Systems for collecting used products (applicable to the applying product) and for product reuse or recovery processing shall be available and these systems are effective.</t>
    <phoneticPr fontId="1"/>
  </si>
  <si>
    <t>The resource reuse rate for the amount of recovery process (t) in the collected products shall conform to those indicated in Table 2.</t>
    <phoneticPr fontId="1"/>
  </si>
  <si>
    <t>Form 1</t>
    <phoneticPr fontId="1"/>
  </si>
  <si>
    <t>Form2</t>
    <phoneticPr fontId="1"/>
  </si>
  <si>
    <t>Form3</t>
    <phoneticPr fontId="1"/>
  </si>
  <si>
    <t>The ratio of the total weight of product reuse and recovery process (t) (recovery rate) among the total weight of collected products (t) shall be 95% or more. Parts of collected product which cannot be recovered shall be appropriately processed after the weight reduction.</t>
    <phoneticPr fontId="1"/>
  </si>
  <si>
    <t>Name of testing body</t>
    <phoneticPr fontId="1"/>
  </si>
  <si>
    <t>Address of testing body</t>
    <phoneticPr fontId="1"/>
  </si>
  <si>
    <t>(12)</t>
    <phoneticPr fontId="1"/>
  </si>
  <si>
    <t>Applicable Criteria and Fill in this Column</t>
    <phoneticPr fontId="1"/>
  </si>
  <si>
    <t>Item</t>
    <phoneticPr fontId="1"/>
  </si>
  <si>
    <t>Power consumption at Off mode(W)</t>
    <phoneticPr fontId="1"/>
  </si>
  <si>
    <t>Category</t>
    <phoneticPr fontId="1"/>
  </si>
  <si>
    <t>Documents to be Submitted</t>
    <phoneticPr fontId="1"/>
  </si>
  <si>
    <t>issuer(s) of the certificate to be submitted</t>
    <phoneticPr fontId="1"/>
  </si>
  <si>
    <t>Control manager or person in charge</t>
    <phoneticPr fontId="1"/>
  </si>
  <si>
    <t>Supply of the spare parts (sparing parts to maintain the function and performance of the product) shall be ensured for 5 years after discontinued production of the mass produced product.</t>
    <phoneticPr fontId="1"/>
  </si>
  <si>
    <t xml:space="preserve">Maintenance and repair subcontract systems shall be available, and repairs shall be carried out as requested by the users (repair system). The following items shall be satisfied to improve the system:  
a. Information that repair services are available shall be provided; 
b. Information that the scope of repair (details of services), repair time, costs, how services are provided to users, etc. shall be provided.
</t>
    <phoneticPr fontId="1"/>
  </si>
  <si>
    <t>Packaging or packing of equipment shall be as simple as possible and give consideration to ease of reuse and environmental burden when packaging or packing materials are disposed of. Specifically, the product shall comply with “Packaging Material Check List” of Appendix 2(Form3).</t>
    <phoneticPr fontId="1"/>
  </si>
  <si>
    <t>person responsible for design or in charge</t>
    <phoneticPr fontId="1"/>
  </si>
  <si>
    <t>Among the kinds of paper used in the paper-based manual to be provided together with the product, one or more kind of paper should be Eco-mark certified.</t>
    <phoneticPr fontId="1"/>
  </si>
  <si>
    <t>The manual to be provided together with the product should be made in the electronic form (electronic manual or Web-based manual) so that the paper resources used in the manual provided will be reduced.</t>
    <phoneticPr fontId="1"/>
  </si>
  <si>
    <t>There should be the provision of services which allow purchasers to select or reduce the appurtenances (such as manuals and recovery CDs) according to the scale of the purchase.</t>
    <phoneticPr fontId="1"/>
  </si>
  <si>
    <t>The energy-saving performance of the product should satisfy a) or b) stated below.</t>
    <phoneticPr fontId="1"/>
  </si>
  <si>
    <t>Form 4</t>
    <phoneticPr fontId="1"/>
  </si>
  <si>
    <t>Testing manager or person in charge</t>
    <phoneticPr fontId="1"/>
  </si>
  <si>
    <t>A product shall conform to the ENERGY STAR® Product Specification (Computers or Displays) that is applied at the time of application.</t>
    <phoneticPr fontId="1"/>
  </si>
  <si>
    <t>Calculated Typical Energy Consumption (ETEC) in the ENERGY STAR® Product Specification (Computers) that is applied at the time of application shall not exceed the value multiplied by 80% to Calculated Maximum Allowed Typical Energy Consumption (ETEC_MAX), or Weighted power consumption (PTEC) shall be less than the value multiplied 80% to the value adding the allowance to Calculated Maximum Allowed Typical Energy Consumption (PTEX_MAX).</t>
    <phoneticPr fontId="1"/>
  </si>
  <si>
    <t xml:space="preserve">Calculated Typical Energy Consumption (ETEC) in the ENERGY STAR® Product Specification (Displays) that is applied at the time of application shall not exceed the value multiplied by 80% to the value adding the allowance to Calculated Maximum Allowed Typical Energy Consumption (ETEC_MAX), 
Or less than the value multiplied by 80% to the Maximum On Mode Power Requirement (PON_MAX).
</t>
    <phoneticPr fontId="1"/>
  </si>
  <si>
    <t>The display is capable of automatically resuming to a useable mode when task is resumed.</t>
    <phoneticPr fontId="1"/>
  </si>
  <si>
    <t>The product should have the function which enables to automatically reduce the power consumption by the screen according to the use (power-saving function).  The power-saving function shall refer to the Automatic brightness control function for the screen or the brightness control function with the Motion sensor, etc. indicated in Table 4.</t>
    <phoneticPr fontId="1"/>
  </si>
  <si>
    <t>A-G with display</t>
    <phoneticPr fontId="1"/>
  </si>
  <si>
    <t xml:space="preserve">Power consumption at Off mode is 1.00W or less, or, 1.70W or less for a computer with WOL.  Measuring shall be conducted by following COMMISSION REGULATION (EC) No.617/2013 or its guidelines.   </t>
    <phoneticPr fontId="1"/>
  </si>
  <si>
    <t xml:space="preserve">Polymer containing halogen shall not be used for plastic casing parts weighing over 25g. However, fluoroplastics, for example, PTFE, etc. are allowed to be used. </t>
    <phoneticPr fontId="1"/>
  </si>
  <si>
    <t>Form 5</t>
    <phoneticPr fontId="1"/>
  </si>
  <si>
    <t>The product shall have no flame retardant of short-chain chlorinated paraffin (SCCPs) (the number of chained C is 10 to 13 and contained chloride concentration is 50% or over) and Hexabromocyclododecane (HBCD) added as prescriptive constituents in the plastic casing parts weighing over 25g and the printed circuit board.</t>
    <phoneticPr fontId="1"/>
  </si>
  <si>
    <t>The product shall have no flame retardant of organohalogen compounds as prescriptive constituents in the plastic casing parts weighing over 25g. However, 0.5% or less fluoroorganic additives (for example, anti-dripping agents, etc.) are allowed to be used to improve the physical properties of plastics.</t>
    <phoneticPr fontId="1"/>
  </si>
  <si>
    <t xml:space="preserve">Each substance listed in the following a. to e. shall not be added to plastic casing parts weighing over 25g and key parts of the keyboard as prescribed constituents.
a. Carcinogenic substances based on Category 1A or 1B of Table 3.1 in Annex VI of EC Regulation 1272/2008/EC
b. Mutagen based on Category 1A or 1B of Table 3.1 in Annex VI of EC Regulation 1272/2008/EC
c. Reproductive toxic substances based on Category 1A or 1B of Table 3.1 in Annex VI of EC Regulation 1272/2008/EC
d. Persistent, bio-accumulative and toxic substances (PBTs) or very persistent or very bio-accumulative substances (vPvBs) based on the criteria in Annex XIII of the REACH Regulation
e. Substances of very high concern in the list (so-called “list of SVHC candidates”) in REACH Regulation, Article 59, para. 1.
</t>
    <phoneticPr fontId="1"/>
  </si>
  <si>
    <t xml:space="preserve">No mercury, lead, and its compounds shall be used as a prescription constituent in an optical panel (which refers to a backlight, display panel, etc., and does not contain an electronic component, substrate, and metal part). </t>
    <phoneticPr fontId="1"/>
  </si>
  <si>
    <t>B-D, F, G, with display</t>
    <phoneticPr fontId="1"/>
  </si>
  <si>
    <t>Emission Rate of volatile organic compound (VOC) from the product shall be shall be equal to or below the emission criteria specified in “VOC Emission Rate Specification for Personal Computers and Tablet Devices (Ver.1)”.</t>
    <phoneticPr fontId="1"/>
  </si>
  <si>
    <t>A-D, F,G</t>
    <phoneticPr fontId="1"/>
  </si>
  <si>
    <t>The emission rate of volatile organic compounds (VOC) of the typical model is measured and, simultaneously, efforts are made to design the products enabling reduction of VOC.</t>
    <phoneticPr fontId="1"/>
  </si>
  <si>
    <t>A battery built in the product shall comply with the EU Directive 2013/56/EU (Table 7).</t>
    <phoneticPr fontId="1"/>
  </si>
  <si>
    <t>Lead in a battery built in the product shall be less than the criteria in EU Directive 2006/66/EU (Table 8).</t>
    <phoneticPr fontId="1"/>
  </si>
  <si>
    <t>The product shall not use antimicrobial agents (including fungicides) as far as possible.</t>
    <phoneticPr fontId="1"/>
  </si>
  <si>
    <t>In the case of the use, the product shall be certified by the SIAA Mark of Society of Industrial technology for Antimicrobial Articles, etc.</t>
    <phoneticPr fontId="1"/>
  </si>
  <si>
    <t xml:space="preserve">In manufacturing the applying product, related environmental laws and regulations and pollution control agreement (hereinafter referred to as the “Environmental Laws, etc.”) must be followed with respect to air pollution, water contamination, noise, offensive odor, and emission of hazardous substances in the area where the plant performing the final manufacturing process is located.
In addition, the state of compliance with the Environmental Laws, etc. for the last five years from the date of application (whether there is any violation) must be reported. If there is any violation, it is necessary that proper remedies and preventive measures have been already taken, and the related Environmental Laws, etc. must thereafter be followed appropriately.
For soil contamination, this criteria item does not apply to the polluting activities before the said pollution control regulations were enforced.
</t>
    <phoneticPr fontId="1"/>
  </si>
  <si>
    <t>Form 6</t>
    <phoneticPr fontId="1"/>
  </si>
  <si>
    <t>The plant that conducts final assembly of the product shall not emit any of the “HCFCs” listed in the attached table 3.</t>
    <phoneticPr fontId="1"/>
  </si>
  <si>
    <t>The plant that manufactures parts used in the product shall not emit any of the “HCFCs” listed in the attached table 3, or try to reduce the amount used. .
This does not include plant equipment that is not directly related to the product manufacturing process, such as air-conditioners and refrigerators.</t>
    <phoneticPr fontId="1"/>
  </si>
  <si>
    <t>It shall be confirmed that the plant which manufactures parts used in the product does not emit any of the “HCFCs” listed in the attached table 3, This does not include plant equipment that is not directly related to the product manufacturing process, such as air-conditioners and refrigerators.</t>
    <phoneticPr fontId="1"/>
  </si>
  <si>
    <t xml:space="preserve">b. Information on collection/recycling of used secondary batteries.
</t>
    <phoneticPr fontId="1"/>
  </si>
  <si>
    <t>2) Content information of specific chemical substances (lead, mercury, cadmium, chromium (VI) compound, PBB, PBDE) can be easily obtained on websites and labels. [Law on Promoting Green Purchasing]</t>
    <phoneticPr fontId="1"/>
  </si>
  <si>
    <t xml:space="preserve">b. Method of using or setting, which results in energy saving
</t>
    <phoneticPr fontId="1"/>
  </si>
  <si>
    <t>[Lowering the environmental burden over the entire product lifecycle]
The applicant shall implement the lifecycle assessment (LCA) of the applying product (typical products including the applying products) and make efforts to reduce the environmental burden over the entire lifecycle.</t>
    <phoneticPr fontId="1"/>
  </si>
  <si>
    <t xml:space="preserve">[Lowering the environmental burden over the entire product lifecycle]
The applicant shall publicly disclose the results of the LCA of the applying product in the Website, etc.  Or, otherwise, it has been verified by the Type III environmental labelling (ECO LEAF) or the CFP Communication.
</t>
    <phoneticPr fontId="1"/>
  </si>
  <si>
    <t xml:space="preserve">[CSR procurement]
The country of origin and supplier of such mineral resources as tin, gold, tantalum, and tungsten used in the product shall have been confirmed. (Conflict minerals)
</t>
    <phoneticPr fontId="1"/>
  </si>
  <si>
    <t>Category</t>
    <phoneticPr fontId="1"/>
  </si>
  <si>
    <t>person responsible for design or in charge</t>
    <phoneticPr fontId="1"/>
  </si>
  <si>
    <t>all</t>
    <phoneticPr fontId="1"/>
  </si>
  <si>
    <t>all</t>
    <phoneticPr fontId="1"/>
  </si>
  <si>
    <t>all</t>
    <phoneticPr fontId="1"/>
  </si>
  <si>
    <t>all</t>
    <phoneticPr fontId="1"/>
  </si>
  <si>
    <r>
      <t>Number of conformed</t>
    </r>
    <r>
      <rPr>
        <b/>
        <sz val="11"/>
        <color rgb="FF3333FF"/>
        <rFont val="Arial"/>
        <family val="2"/>
      </rPr>
      <t xml:space="preserve"> [Optional]</t>
    </r>
    <r>
      <rPr>
        <b/>
        <sz val="11"/>
        <color theme="1"/>
        <rFont val="Arial"/>
        <family val="2"/>
      </rPr>
      <t xml:space="preserve"> items</t>
    </r>
    <phoneticPr fontId="1"/>
  </si>
  <si>
    <r>
      <t xml:space="preserve">Number of conformed </t>
    </r>
    <r>
      <rPr>
        <b/>
        <sz val="11"/>
        <color rgb="FF3333FF"/>
        <rFont val="Arial"/>
        <family val="2"/>
      </rPr>
      <t>[Optional]</t>
    </r>
    <r>
      <rPr>
        <b/>
        <sz val="11"/>
        <color theme="1"/>
        <rFont val="Arial"/>
        <family val="2"/>
      </rPr>
      <t xml:space="preserve"> items</t>
    </r>
    <phoneticPr fontId="1"/>
  </si>
  <si>
    <r>
      <t>number of selected</t>
    </r>
    <r>
      <rPr>
        <b/>
        <sz val="8"/>
        <color rgb="FF3333FF"/>
        <rFont val="Arial"/>
        <family val="2"/>
      </rPr>
      <t xml:space="preserve"> [Optional]</t>
    </r>
    <r>
      <rPr>
        <b/>
        <sz val="8"/>
        <color theme="1"/>
        <rFont val="Arial"/>
        <family val="2"/>
      </rPr>
      <t xml:space="preserve"> items</t>
    </r>
    <phoneticPr fontId="1"/>
  </si>
  <si>
    <t>Compliant/ noncompliant</t>
    <phoneticPr fontId="1"/>
  </si>
  <si>
    <r>
      <t>Form2</t>
    </r>
    <r>
      <rPr>
        <sz val="10"/>
        <color theme="1"/>
        <rFont val="ＭＳ Ｐゴシック"/>
        <family val="3"/>
        <charset val="128"/>
      </rPr>
      <t xml:space="preserve">
</t>
    </r>
    <r>
      <rPr>
        <sz val="10"/>
        <color theme="1"/>
        <rFont val="Arial"/>
        <family val="2"/>
      </rPr>
      <t>Explanatory documents for the collection systems</t>
    </r>
    <phoneticPr fontId="1"/>
  </si>
  <si>
    <t>Copies of product documentation indicating the matters related to this item.</t>
    <phoneticPr fontId="1"/>
  </si>
  <si>
    <t>Number of conformed [Optional] items</t>
    <phoneticPr fontId="1"/>
  </si>
  <si>
    <t>Number of conformed [Mandatory] items</t>
    <phoneticPr fontId="1"/>
  </si>
  <si>
    <t>Requirements of testing body
(If applicable, check and full in the applicable item(s).)</t>
    <phoneticPr fontId="1"/>
  </si>
  <si>
    <t>-</t>
    <phoneticPr fontId="1"/>
  </si>
  <si>
    <t>Form 6(EN)</t>
    <phoneticPr fontId="1"/>
  </si>
  <si>
    <t>e.g. EC22M/Y</t>
    <phoneticPr fontId="1"/>
  </si>
  <si>
    <t>e.g.</t>
    <phoneticPr fontId="1"/>
  </si>
  <si>
    <t xml:space="preserve">CAS No. or ISO code </t>
    <phoneticPr fontId="1"/>
  </si>
  <si>
    <t>Plastic producer</t>
  </si>
  <si>
    <t>Plastic product name</t>
  </si>
  <si>
    <t>Name of material</t>
    <phoneticPr fontId="1"/>
  </si>
  <si>
    <t>e.g. case</t>
  </si>
  <si>
    <t>e.g.:xxx, inc.</t>
  </si>
  <si>
    <t>e.g.: XX ABS E100</t>
  </si>
  <si>
    <t>Types of flame retardants</t>
    <phoneticPr fontId="1"/>
  </si>
  <si>
    <t>Brominated flame retardant</t>
    <phoneticPr fontId="1"/>
  </si>
  <si>
    <t>Name of flame retardant ingredient
(enter as “not used” if not used.”</t>
    <phoneticPr fontId="1"/>
  </si>
  <si>
    <t>e.g. cover</t>
    <phoneticPr fontId="1"/>
  </si>
  <si>
    <t>* This refers to addition as prescripted constituents or not.</t>
    <phoneticPr fontId="1"/>
  </si>
  <si>
    <t>Name of part</t>
    <phoneticPr fontId="1"/>
  </si>
  <si>
    <t>None</t>
    <phoneticPr fontId="1"/>
  </si>
  <si>
    <t>None</t>
    <phoneticPr fontId="1"/>
  </si>
  <si>
    <t>None</t>
    <phoneticPr fontId="1"/>
  </si>
  <si>
    <t>Addition of organohalogen compounds as flame retardants **</t>
    <phoneticPr fontId="1"/>
  </si>
  <si>
    <r>
      <rPr>
        <sz val="7"/>
        <color theme="1"/>
        <rFont val="ＭＳ Ｐゴシック"/>
        <family val="3"/>
        <charset val="128"/>
      </rPr>
      <t>　　　　</t>
    </r>
    <r>
      <rPr>
        <sz val="7"/>
        <color theme="1"/>
        <rFont val="Arial"/>
        <family val="2"/>
      </rPr>
      <t>No plastic casing
        part weighing 25g
        or more used</t>
    </r>
    <phoneticPr fontId="1"/>
  </si>
  <si>
    <r>
      <t xml:space="preserve">Example of efforts to improve ease of recycling
</t>
    </r>
    <r>
      <rPr>
        <sz val="6.5"/>
        <rFont val="Arial"/>
        <family val="2"/>
      </rPr>
      <t>(If used, check and full in the applicable item(s).)</t>
    </r>
    <phoneticPr fontId="1"/>
  </si>
  <si>
    <r>
      <rPr>
        <sz val="7"/>
        <color theme="1"/>
        <rFont val="ＭＳ Ｐゴシック"/>
        <family val="3"/>
        <charset val="128"/>
      </rPr>
      <t>　　　　</t>
    </r>
    <r>
      <rPr>
        <sz val="7"/>
        <color theme="1"/>
        <rFont val="Arial"/>
        <family val="2"/>
      </rPr>
      <t xml:space="preserve">Products which
</t>
    </r>
    <r>
      <rPr>
        <sz val="7"/>
        <color theme="1"/>
        <rFont val="ＭＳ Ｐゴシック"/>
        <family val="3"/>
        <charset val="128"/>
      </rPr>
      <t>　　　　</t>
    </r>
    <r>
      <rPr>
        <sz val="7"/>
        <color theme="1"/>
        <rFont val="Arial"/>
        <family val="2"/>
      </rPr>
      <t xml:space="preserve">are not designated 
</t>
    </r>
    <r>
      <rPr>
        <sz val="7"/>
        <color theme="1"/>
        <rFont val="ＭＳ Ｐゴシック"/>
        <family val="3"/>
        <charset val="128"/>
      </rPr>
      <t>　　　　</t>
    </r>
    <r>
      <rPr>
        <sz val="7"/>
        <color theme="1"/>
        <rFont val="Arial"/>
        <family val="2"/>
      </rPr>
      <t xml:space="preserve">by Ministerial 
</t>
    </r>
    <r>
      <rPr>
        <sz val="7"/>
        <color theme="1"/>
        <rFont val="ＭＳ Ｐゴシック"/>
        <family val="3"/>
        <charset val="128"/>
      </rPr>
      <t>　　　　</t>
    </r>
    <r>
      <rPr>
        <sz val="7"/>
        <color theme="1"/>
        <rFont val="Arial"/>
        <family val="2"/>
      </rPr>
      <t>Ordinance</t>
    </r>
    <phoneticPr fontId="1"/>
  </si>
  <si>
    <t>Not applicable</t>
    <phoneticPr fontId="1"/>
  </si>
  <si>
    <t>Target product</t>
    <phoneticPr fontId="1"/>
  </si>
  <si>
    <t>same as above</t>
    <phoneticPr fontId="1"/>
  </si>
  <si>
    <t>copies of a corresponding part in an instruction manual, leaflet, web site, etc. that indicates information for users</t>
    <phoneticPr fontId="1"/>
  </si>
  <si>
    <t>person responsible for design or in charge</t>
    <phoneticPr fontId="1"/>
  </si>
  <si>
    <t>person responsible for design or in charge</t>
    <phoneticPr fontId="1"/>
  </si>
  <si>
    <t>The content rate of Bis (2-ethylhexyl) phthalate (DEHP), Butyl benzyl phthalate (BBP), Dibutyl phthalate (DBP) and Diisobutyl phthalate (DIBP) shall conform to Annex II (Table 5) of Commission Delegated Directive (EU) 2015/863 amending Annex II to Directive 2011/65/EU. However, substances specified in Annex III are exceptions.</t>
    <phoneticPr fontId="1"/>
  </si>
  <si>
    <t xml:space="preserve">Copies of product documentation showing that the proper system is available (processing ability, details of provided information specified in criteria, etc.). </t>
    <phoneticPr fontId="1"/>
  </si>
  <si>
    <r>
      <t>b) ENERGY STAR</t>
    </r>
    <r>
      <rPr>
        <b/>
        <sz val="10"/>
        <color rgb="FFFF0000"/>
        <rFont val="ＭＳ Ｐゴシック"/>
        <family val="3"/>
        <charset val="128"/>
      </rPr>
      <t>®</t>
    </r>
    <phoneticPr fontId="1"/>
  </si>
  <si>
    <t>copies of a corresponding part in web site, etc. that indicates the matters related to this item</t>
    <phoneticPr fontId="1"/>
  </si>
  <si>
    <r>
      <rPr>
        <sz val="8"/>
        <color theme="1"/>
        <rFont val="ＭＳ Ｐゴシック"/>
        <family val="3"/>
        <charset val="128"/>
      </rPr>
      <t>　　　　</t>
    </r>
    <r>
      <rPr>
        <sz val="8"/>
        <color theme="1"/>
        <rFont val="Arial"/>
        <family val="2"/>
      </rPr>
      <t>No use of 
          secondary
          battery</t>
    </r>
    <phoneticPr fontId="1"/>
  </si>
  <si>
    <t>　　　　No built-in 
         battery used</t>
    <phoneticPr fontId="1"/>
  </si>
  <si>
    <t xml:space="preserve">　　　　No built-in 
         battery used </t>
    <phoneticPr fontId="1"/>
  </si>
  <si>
    <t>all
(Select a or b)</t>
    <phoneticPr fontId="1"/>
  </si>
  <si>
    <t>A-C</t>
    <phoneticPr fontId="1"/>
  </si>
  <si>
    <t>This attached certificate shall be submitted accompanied with "Application for Eco Mark product certificate and utilization" when applying for the product category No.119 "Personal Computers Version3".</t>
    <phoneticPr fontId="1"/>
  </si>
  <si>
    <t xml:space="preserve">1. Required items on the product under application shall be checked or entered in “Fill in this Column” or “Compliant/ noncompliant”. </t>
    <phoneticPr fontId="1"/>
  </si>
  <si>
    <t>* Shaded areas in “Fill in this Column”  do not require a submission.</t>
    <phoneticPr fontId="1"/>
  </si>
  <si>
    <t>2. Prepare the certificates specified in “Certificate to be submitted”. Submit these certificates with this attached certificate when applying for Eco Mark Product certification and use. 
* Shaded areas in “Certificate to be submitted” do not require a submission.</t>
    <phoneticPr fontId="1"/>
  </si>
  <si>
    <t xml:space="preserve">3. Refer [Form] for preparing each certificate. </t>
    <phoneticPr fontId="1"/>
  </si>
  <si>
    <t xml:space="preserve">4. “The issuer(s) of the certificate to be submitted” shall prepare the “Certificate to be submitted”. </t>
    <phoneticPr fontId="1"/>
  </si>
  <si>
    <r>
      <t>Item</t>
    </r>
    <r>
      <rPr>
        <sz val="10"/>
        <color theme="1"/>
        <rFont val="ＭＳ Ｐゴシック"/>
        <family val="3"/>
        <charset val="128"/>
      </rPr>
      <t>項目</t>
    </r>
    <phoneticPr fontId="1"/>
  </si>
  <si>
    <r>
      <t>Please specigy "other".
[</t>
    </r>
    <r>
      <rPr>
        <sz val="10"/>
        <color theme="1"/>
        <rFont val="ＭＳ Ｐゴシック"/>
        <family val="3"/>
        <charset val="128"/>
      </rPr>
      <t>　　　　　　　　　　　　　　　　　　　　　　　　</t>
    </r>
    <r>
      <rPr>
        <sz val="10"/>
        <color theme="1"/>
        <rFont val="Arial"/>
        <family val="2"/>
      </rPr>
      <t>]</t>
    </r>
    <phoneticPr fontId="1"/>
  </si>
  <si>
    <r>
      <t xml:space="preserve">Eco Mark Indication (plan)
* in principal, Eco Mark shall be indicated on the product, product catalog, etc. </t>
    </r>
    <r>
      <rPr>
        <sz val="10"/>
        <color theme="1"/>
        <rFont val="ＭＳ Ｐゴシック"/>
        <family val="3"/>
        <charset val="128"/>
      </rPr>
      <t/>
    </r>
    <phoneticPr fontId="1"/>
  </si>
  <si>
    <t>Indication</t>
    <phoneticPr fontId="1"/>
  </si>
  <si>
    <r>
      <t>Fill in this Column / documents attached (check all items that apply)</t>
    </r>
    <r>
      <rPr>
        <sz val="10"/>
        <color theme="1"/>
        <rFont val="ＭＳ Ｐゴシック"/>
        <family val="3"/>
        <charset val="128"/>
      </rPr>
      <t/>
    </r>
    <phoneticPr fontId="1"/>
  </si>
  <si>
    <t>Planned design of Eco Mark indication</t>
    <phoneticPr fontId="1"/>
  </si>
  <si>
    <t xml:space="preserve">[Reason not to indicate Eco Mark] when not to (plan to) indicate Eco Mark </t>
    <phoneticPr fontId="1"/>
  </si>
  <si>
    <r>
      <t>submision o f the planned design of Eco Mark indication (format free, draft)</t>
    </r>
    <r>
      <rPr>
        <sz val="10"/>
        <color theme="1"/>
        <rFont val="ＭＳ Ｐゴシック"/>
        <family val="3"/>
        <charset val="128"/>
      </rPr>
      <t/>
    </r>
    <phoneticPr fontId="1"/>
  </si>
  <si>
    <t>List of Application Models</t>
    <phoneticPr fontId="1"/>
  </si>
  <si>
    <t>In order to reduce the appurtenances such as recovery CDs (except paper-based manuals), the back-up images shall be stored in such devices as HDD, SSD and flash memory.</t>
    <phoneticPr fontId="1"/>
  </si>
  <si>
    <t>If yes, check the applicable box of paper used.</t>
    <phoneticPr fontId="1"/>
  </si>
  <si>
    <t xml:space="preserve">The paper-based manual to be provided together with the product shall satisfy (1) and (2) mentioned below.
(1) It is bounded in a manner that will not cause any trouble in the recycling of waste paper.  If the hot-melt adhesive is used, it should be any of the improved, non-dispersive EVA hot melt adhesive, the polyurethane hot-melt adhesive or water-soluble hot-melt adhesive.
(2) The paper to be used should contain 70% or more waste-paper pulp, or should be the paper authorized under the forest certification system.  In the case where the paper-based manual is manufactured overseas, it will be acceptable to use the paper containing 30% or more waste-paper pulp.
</t>
    <phoneticPr fontId="1"/>
  </si>
  <si>
    <t xml:space="preserve">documents to show the certification of SIAA, etc. </t>
    <phoneticPr fontId="1"/>
  </si>
  <si>
    <t>explalnatory documents, etc.</t>
    <phoneticPr fontId="1"/>
  </si>
  <si>
    <t>product reuse(t)</t>
    <phoneticPr fontId="1"/>
  </si>
  <si>
    <t>e.g. notebook computer or metals, etc.</t>
    <phoneticPr fontId="1"/>
  </si>
  <si>
    <t>Other (other than recovery processing)</t>
    <phoneticPr fontId="1"/>
  </si>
  <si>
    <t>1 year from the year 20 __</t>
    <phoneticPr fontId="1"/>
  </si>
  <si>
    <r>
      <rPr>
        <sz val="11"/>
        <color theme="1"/>
        <rFont val="ＭＳ Ｐゴシック"/>
        <family val="2"/>
        <charset val="128"/>
      </rPr>
      <t>※　</t>
    </r>
    <r>
      <rPr>
        <sz val="11"/>
        <color theme="1"/>
        <rFont val="Arial"/>
        <family val="2"/>
      </rPr>
      <t>Fill in only when it is necessary to set a date of disclosure commencement.</t>
    </r>
    <phoneticPr fontId="1"/>
  </si>
  <si>
    <r>
      <t>When the Form 3 is created, the above number will be automatically entered. (However, you may also enter the number of Compliant manually.)</t>
    </r>
    <r>
      <rPr>
        <b/>
        <sz val="10"/>
        <rFont val="ＭＳ Ｐゴシック"/>
        <family val="3"/>
        <charset val="128"/>
      </rPr>
      <t/>
    </r>
    <phoneticPr fontId="1"/>
  </si>
  <si>
    <t>Submit a reference material or URL of the relevant part that shows the power-saving function.
If the product has any power-saving function other than the above, submit a reference material describing the method of setting and demonstrating that the product can reduce the power consumption, so that the Examination Committee will review them.</t>
    <phoneticPr fontId="1"/>
  </si>
  <si>
    <t>Submit a reference material describing the grounds (such as test results of a major product).</t>
    <phoneticPr fontId="1"/>
  </si>
  <si>
    <t>submit the test results of the major product</t>
    <phoneticPr fontId="1"/>
  </si>
  <si>
    <r>
      <rPr>
        <b/>
        <sz val="10"/>
        <color theme="1"/>
        <rFont val="Arial"/>
        <family val="2"/>
      </rPr>
      <t>If there is any URL, enter below</t>
    </r>
    <r>
      <rPr>
        <b/>
        <sz val="10"/>
        <color theme="1"/>
        <rFont val="ＭＳ Ｐゴシック"/>
        <family val="3"/>
        <charset val="128"/>
      </rPr>
      <t xml:space="preserve">
</t>
    </r>
    <r>
      <rPr>
        <sz val="10"/>
        <color theme="1"/>
        <rFont val="Arial"/>
        <family val="2"/>
      </rPr>
      <t>http://</t>
    </r>
    <phoneticPr fontId="1"/>
  </si>
  <si>
    <r>
      <rPr>
        <b/>
        <sz val="10"/>
        <color theme="1"/>
        <rFont val="Arial"/>
        <family val="2"/>
      </rPr>
      <t>If there is any URL, enter below</t>
    </r>
    <r>
      <rPr>
        <b/>
        <sz val="10"/>
        <color theme="1"/>
        <rFont val="ＭＳ Ｐゴシック"/>
        <family val="3"/>
        <charset val="128"/>
      </rPr>
      <t xml:space="preserve">
</t>
    </r>
    <r>
      <rPr>
        <sz val="10"/>
        <color theme="1"/>
        <rFont val="Arial"/>
        <family val="2"/>
      </rPr>
      <t>http://</t>
    </r>
    <phoneticPr fontId="1"/>
  </si>
  <si>
    <t>Submit an implementation result of LCA of a major product (If the LCA is now under way, results of past products are also acceptable).</t>
    <phoneticPr fontId="1"/>
  </si>
  <si>
    <t>Submit the relevant part of the publicly disclosed results or a reference material showing that the applying product has been verified (entry of the URL is also acceptable).</t>
    <phoneticPr fontId="1"/>
  </si>
  <si>
    <t>Rate of conformity</t>
    <phoneticPr fontId="1"/>
  </si>
  <si>
    <r>
      <t>Form 2</t>
    </r>
    <r>
      <rPr>
        <b/>
        <sz val="14"/>
        <color rgb="FF080808"/>
        <rFont val="ＭＳ Ｐゴシック"/>
        <family val="3"/>
        <charset val="128"/>
      </rPr>
      <t>　</t>
    </r>
    <r>
      <rPr>
        <b/>
        <u/>
        <sz val="14"/>
        <color theme="1"/>
        <rFont val="Arial"/>
        <family val="2"/>
      </rPr>
      <t>Report form regarding the recovered amount of devices, the resource reuse rate, and the recycling rate</t>
    </r>
    <phoneticPr fontId="1"/>
  </si>
  <si>
    <t>Recovered Mass (t)</t>
    <phoneticPr fontId="1"/>
  </si>
  <si>
    <t>Other processed weight (t)</t>
    <phoneticPr fontId="1"/>
  </si>
  <si>
    <t>Method of processing*</t>
    <phoneticPr fontId="1"/>
  </si>
  <si>
    <t>Effective resource use rate (%)** (C+D)/(A-B)x100</t>
    <phoneticPr fontId="1"/>
  </si>
  <si>
    <t>**To the first decimal place (Round off the figures below the first decimal place)</t>
    <phoneticPr fontId="1"/>
  </si>
  <si>
    <t>Period</t>
    <phoneticPr fontId="1"/>
  </si>
  <si>
    <t>Amount of recovery (t)</t>
    <phoneticPr fontId="1"/>
  </si>
  <si>
    <r>
      <rPr>
        <b/>
        <sz val="11"/>
        <color theme="1"/>
        <rFont val="ＭＳ Ｐゴシック"/>
        <family val="3"/>
        <charset val="128"/>
      </rPr>
      <t>■</t>
    </r>
    <r>
      <rPr>
        <b/>
        <sz val="11"/>
        <color theme="1"/>
        <rFont val="Arial"/>
        <family val="2"/>
      </rPr>
      <t>Attach a reference material related to the recovery flow (A relevant part of the website of your company, CSR report, etc. is acceptable).</t>
    </r>
    <r>
      <rPr>
        <b/>
        <sz val="11"/>
        <color theme="1"/>
        <rFont val="ＭＳ Ｐゴシック"/>
        <family val="3"/>
        <charset val="128"/>
      </rPr>
      <t/>
    </r>
    <phoneticPr fontId="1"/>
  </si>
  <si>
    <r>
      <rPr>
        <b/>
        <sz val="11"/>
        <color theme="1"/>
        <rFont val="ＭＳ Ｐゴシック"/>
        <family val="3"/>
        <charset val="128"/>
      </rPr>
      <t>■</t>
    </r>
    <r>
      <rPr>
        <b/>
        <sz val="11"/>
        <color theme="1"/>
        <rFont val="Arial"/>
        <family val="2"/>
      </rPr>
      <t>Attach a description of the recycling flow (A relevant part of the website of your company, CSR report, etc. is acceptable).</t>
    </r>
    <r>
      <rPr>
        <b/>
        <sz val="11"/>
        <color theme="1"/>
        <rFont val="ＭＳ Ｐゴシック"/>
        <family val="3"/>
        <charset val="128"/>
      </rPr>
      <t/>
    </r>
    <phoneticPr fontId="1"/>
  </si>
  <si>
    <t>rubber</t>
    <phoneticPr fontId="1"/>
  </si>
  <si>
    <t>landfilled after incineration</t>
    <phoneticPr fontId="1"/>
  </si>
  <si>
    <r>
      <rPr>
        <b/>
        <sz val="10.5"/>
        <color theme="1"/>
        <rFont val="ＭＳ Ｐゴシック"/>
        <family val="3"/>
        <charset val="128"/>
      </rPr>
      <t>◆</t>
    </r>
    <r>
      <rPr>
        <b/>
        <sz val="10.5"/>
        <color theme="1"/>
        <rFont val="Arial"/>
        <family val="2"/>
      </rPr>
      <t>Classification by the oridinance</t>
    </r>
    <phoneticPr fontId="1"/>
  </si>
  <si>
    <t>From 20YY__ MM___DD__ to 20YY___MM__DD__</t>
    <phoneticPr fontId="1"/>
  </si>
  <si>
    <r>
      <t xml:space="preserve">Rate of recycling(%)**
</t>
    </r>
    <r>
      <rPr>
        <b/>
        <sz val="10"/>
        <color rgb="FFFF0000"/>
        <rFont val="Arial"/>
        <family val="2"/>
      </rPr>
      <t>(B+C+D+E)/A×100</t>
    </r>
    <phoneticPr fontId="1"/>
  </si>
  <si>
    <r>
      <t xml:space="preserve">Conformity
</t>
    </r>
    <r>
      <rPr>
        <sz val="8"/>
        <color rgb="FFFF0000"/>
        <rFont val="Arial"/>
        <family val="2"/>
      </rPr>
      <t>(Check off either of them. Not allowed to enter more than one answer.)</t>
    </r>
    <phoneticPr fontId="1"/>
  </si>
  <si>
    <r>
      <rPr>
        <sz val="12"/>
        <color rgb="FF080808"/>
        <rFont val="Arial"/>
        <family val="2"/>
      </rPr>
      <t>Compliance</t>
    </r>
    <r>
      <rPr>
        <sz val="10"/>
        <color rgb="FF080808"/>
        <rFont val="Arial"/>
        <family val="2"/>
      </rPr>
      <t xml:space="preserve">
</t>
    </r>
    <r>
      <rPr>
        <b/>
        <sz val="8"/>
        <color rgb="FFFF0000"/>
        <rFont val="Arial"/>
        <family val="2"/>
      </rPr>
      <t>(Check off either of them. Not allowed to enter more than one answer.)</t>
    </r>
    <phoneticPr fontId="1"/>
  </si>
  <si>
    <t>classification</t>
    <phoneticPr fontId="1"/>
  </si>
  <si>
    <t>Target product:A-C</t>
    <phoneticPr fontId="1"/>
  </si>
  <si>
    <t>With WOL</t>
    <phoneticPr fontId="1"/>
  </si>
  <si>
    <t>Major applying model/item number:</t>
    <phoneticPr fontId="1"/>
  </si>
  <si>
    <r>
      <rPr>
        <b/>
        <sz val="9"/>
        <color theme="1"/>
        <rFont val="Arial"/>
        <family val="2"/>
      </rPr>
      <t>Enter the URL of the relevant part. Alternatively, if the product corresponds to Others, describe below.</t>
    </r>
    <r>
      <rPr>
        <sz val="10"/>
        <color theme="1"/>
        <rFont val="Arial"/>
        <family val="2"/>
      </rPr>
      <t xml:space="preserve">
[</t>
    </r>
    <r>
      <rPr>
        <sz val="10"/>
        <color theme="1"/>
        <rFont val="ＭＳ Ｐゴシック"/>
        <family val="3"/>
        <charset val="128"/>
      </rPr>
      <t>　　　　　　　　　　　　　　　　　　　　　</t>
    </r>
    <r>
      <rPr>
        <sz val="10"/>
        <color theme="1"/>
        <rFont val="Arial"/>
        <family val="2"/>
      </rPr>
      <t>]</t>
    </r>
    <phoneticPr fontId="1"/>
  </si>
  <si>
    <r>
      <t>Form 5</t>
    </r>
    <r>
      <rPr>
        <b/>
        <sz val="12"/>
        <color rgb="FF080808"/>
        <rFont val="ＭＳ Ｐゴシック"/>
        <family val="3"/>
        <charset val="128"/>
      </rPr>
      <t>　　　　　　　　　　　　　　　　　　　　</t>
    </r>
    <r>
      <rPr>
        <b/>
        <sz val="14"/>
        <color rgb="FF080808"/>
        <rFont val="Arial"/>
        <family val="2"/>
      </rPr>
      <t>List of Plastic materials used for plastic housing parts weighing over 25g</t>
    </r>
    <phoneticPr fontId="1"/>
  </si>
  <si>
    <r>
      <t>A</t>
    </r>
    <r>
      <rPr>
        <b/>
        <sz val="8"/>
        <color theme="1"/>
        <rFont val="ＭＳ Ｐゴシック"/>
        <family val="3"/>
        <charset val="128"/>
      </rPr>
      <t>　</t>
    </r>
    <r>
      <rPr>
        <b/>
        <sz val="8"/>
        <color rgb="FFFF0000"/>
        <rFont val="Arial"/>
        <family val="2"/>
      </rPr>
      <t>[Mandatory]</t>
    </r>
    <phoneticPr fontId="1"/>
  </si>
  <si>
    <r>
      <t>B</t>
    </r>
    <r>
      <rPr>
        <b/>
        <sz val="9"/>
        <color theme="1"/>
        <rFont val="ＭＳ Ｐゴシック"/>
        <family val="3"/>
        <charset val="128"/>
      </rPr>
      <t>　</t>
    </r>
    <r>
      <rPr>
        <b/>
        <sz val="9"/>
        <color rgb="FFFF0000"/>
        <rFont val="Arial"/>
        <family val="2"/>
      </rPr>
      <t>[Mandatory]</t>
    </r>
    <phoneticPr fontId="1"/>
  </si>
  <si>
    <r>
      <t>C</t>
    </r>
    <r>
      <rPr>
        <b/>
        <sz val="9"/>
        <color theme="1"/>
        <rFont val="ＭＳ Ｐゴシック"/>
        <family val="3"/>
        <charset val="128"/>
      </rPr>
      <t>　</t>
    </r>
    <r>
      <rPr>
        <b/>
        <sz val="9"/>
        <color rgb="FF3333FF"/>
        <rFont val="Arial"/>
        <family val="2"/>
      </rPr>
      <t>[Optional]</t>
    </r>
    <phoneticPr fontId="1"/>
  </si>
  <si>
    <r>
      <t xml:space="preserve">Addition of halogen polymer
</t>
    </r>
    <r>
      <rPr>
        <sz val="9"/>
        <color rgb="FFFF0000"/>
        <rFont val="Arial"/>
        <family val="2"/>
      </rPr>
      <t>(not applied to PTFE. Enter "none" if  PTFE is used.)</t>
    </r>
    <phoneticPr fontId="1"/>
  </si>
  <si>
    <r>
      <t>Addition of short-chain chlorinated paraffin (SCCPs), Hexabromocyclododecane (HBCD) as flame retardants *</t>
    </r>
    <r>
      <rPr>
        <sz val="9"/>
        <color theme="1"/>
        <rFont val="ＭＳ Ｐゴシック"/>
        <family val="3"/>
        <charset val="128"/>
      </rPr>
      <t/>
    </r>
    <phoneticPr fontId="1"/>
  </si>
  <si>
    <r>
      <t>**</t>
    </r>
    <r>
      <rPr>
        <sz val="8"/>
        <color theme="1"/>
        <rFont val="Arial"/>
        <family val="2"/>
      </rPr>
      <t xml:space="preserve"> Fluoroorganic additives (e.g., anti-dripping agents, etc.) used to improve the physical properties of plastics, provided that they do not exceed 0.5wt%.</t>
    </r>
    <phoneticPr fontId="1"/>
  </si>
  <si>
    <r>
      <rPr>
        <b/>
        <sz val="10"/>
        <color theme="1"/>
        <rFont val="ＭＳ Ｐゴシック"/>
        <family val="3"/>
        <charset val="128"/>
      </rPr>
      <t>□　</t>
    </r>
    <r>
      <rPr>
        <b/>
        <sz val="10"/>
        <color theme="1"/>
        <rFont val="Arial"/>
        <family val="2"/>
      </rPr>
      <t>No plastic casing part weighing 25g or more used</t>
    </r>
    <phoneticPr fontId="1"/>
  </si>
  <si>
    <r>
      <rPr>
        <b/>
        <sz val="11"/>
        <color theme="1"/>
        <rFont val="ＭＳ Ｐゴシック"/>
        <family val="3"/>
        <charset val="128"/>
      </rPr>
      <t>■</t>
    </r>
    <r>
      <rPr>
        <b/>
        <sz val="11"/>
        <color theme="1"/>
        <rFont val="Arial"/>
        <family val="2"/>
      </rPr>
      <t>Information on testing body</t>
    </r>
    <phoneticPr fontId="1"/>
  </si>
  <si>
    <r>
      <rPr>
        <sz val="11"/>
        <color theme="1"/>
        <rFont val="ＭＳ Ｐゴシック"/>
        <family val="3"/>
        <charset val="128"/>
      </rPr>
      <t>□</t>
    </r>
    <r>
      <rPr>
        <sz val="11"/>
        <color theme="1"/>
        <rFont val="Arial"/>
        <family val="2"/>
      </rPr>
      <t>Certified by ISO/IEC 17025(corresponding JIS Q17025). (ENERGY STAR Accreditted laboratory (LAB)</t>
    </r>
    <phoneticPr fontId="1"/>
  </si>
  <si>
    <r>
      <t>e.g. EC23M/Y</t>
    </r>
    <r>
      <rPr>
        <sz val="11"/>
        <color theme="1"/>
        <rFont val="ＭＳ Ｐゴシック"/>
        <family val="2"/>
        <charset val="128"/>
        <scheme val="minor"/>
      </rPr>
      <t/>
    </r>
    <phoneticPr fontId="1"/>
  </si>
  <si>
    <r>
      <rPr>
        <sz val="11"/>
        <color theme="1"/>
        <rFont val="ＭＳ Ｐゴシック"/>
        <family val="3"/>
        <charset val="128"/>
      </rPr>
      <t>□</t>
    </r>
    <r>
      <rPr>
        <sz val="11"/>
        <color theme="1"/>
        <rFont val="Arial"/>
        <family val="2"/>
      </rPr>
      <t xml:space="preserve"> Satisfying the requirements defined by Appendix A: “Requirements for the operation of a Witnessed Manufacturers’ Testing Laboratory (WMTL) or Supervised Manufacturers’ Testing Laboratory (SMTL) program” in the “Conditions and Criteria for Recognition of Laboratories for the ENERGY STAR® Program”</t>
    </r>
    <phoneticPr fontId="1"/>
  </si>
  <si>
    <t>* For any part that cannot be recycled, describe the process of volume reduction and appropriate disposal (Example: Disposal by landfill after volume reduction).</t>
    <phoneticPr fontId="1"/>
  </si>
  <si>
    <r>
      <rPr>
        <sz val="9"/>
        <color theme="1"/>
        <rFont val="ＭＳ 明朝"/>
        <family val="1"/>
        <charset val="128"/>
      </rPr>
      <t>　　　　　　</t>
    </r>
  </si>
  <si>
    <r>
      <rPr>
        <b/>
        <sz val="10.5"/>
        <color theme="1"/>
        <rFont val="ＭＳ Ｐゴシック"/>
        <family val="3"/>
        <charset val="128"/>
      </rPr>
      <t>◆</t>
    </r>
    <r>
      <rPr>
        <b/>
        <sz val="10.5"/>
        <color theme="1"/>
        <rFont val="Arial"/>
        <family val="2"/>
      </rPr>
      <t>Covered Period of Collection:</t>
    </r>
    <phoneticPr fontId="1"/>
  </si>
  <si>
    <r>
      <t>Enter a total weight (of recovered devices, excluding packaging materials, etc.) of the target devices described above in the entire company.</t>
    </r>
    <r>
      <rPr>
        <b/>
        <u/>
        <sz val="9"/>
        <color theme="1"/>
        <rFont val="ＭＳ Ｐゴシック"/>
        <family val="3"/>
        <charset val="128"/>
      </rPr>
      <t/>
    </r>
    <phoneticPr fontId="1"/>
  </si>
  <si>
    <r>
      <t>Mass of devices to be material recycled as materials (t)</t>
    </r>
    <r>
      <rPr>
        <b/>
        <sz val="10"/>
        <color theme="1"/>
        <rFont val="ＭＳ Ｐゴシック"/>
        <family val="3"/>
        <charset val="128"/>
      </rPr>
      <t/>
    </r>
    <phoneticPr fontId="1"/>
  </si>
  <si>
    <r>
      <rPr>
        <b/>
        <sz val="11"/>
        <color theme="1"/>
        <rFont val="ＭＳ Ｐゴシック"/>
        <family val="3"/>
        <charset val="128"/>
      </rPr>
      <t>◆</t>
    </r>
    <r>
      <rPr>
        <b/>
        <sz val="11"/>
        <color theme="1"/>
        <rFont val="Arial"/>
        <family val="2"/>
      </rPr>
      <t>In case thet the recovered amount for every category cannot be reported.</t>
    </r>
    <phoneticPr fontId="1"/>
  </si>
  <si>
    <r>
      <rPr>
        <sz val="11"/>
        <color theme="1"/>
        <rFont val="ＭＳ Ｐゴシック"/>
        <family val="3"/>
        <charset val="128"/>
      </rPr>
      <t>　　</t>
    </r>
    <r>
      <rPr>
        <sz val="11"/>
        <color theme="1"/>
        <rFont val="Arial"/>
        <family val="2"/>
      </rPr>
      <t>(Estimated) Percentage of the category to which applying product belongs in the recovered amount [Approximately   percent] (Example: 70%, around 40 to 60%)</t>
    </r>
    <phoneticPr fontId="1"/>
  </si>
  <si>
    <r>
      <rPr>
        <sz val="11"/>
        <color theme="1"/>
        <rFont val="ＭＳ Ｐゴシック"/>
        <family val="3"/>
        <charset val="128"/>
      </rPr>
      <t>　　</t>
    </r>
    <r>
      <rPr>
        <sz val="11"/>
        <color theme="1"/>
        <rFont val="Arial"/>
        <family val="2"/>
      </rPr>
      <t>The applying product is designed so as to meet the reference values applied (effective resource use rate, recycling rate).  Answer: Yes/No</t>
    </r>
    <phoneticPr fontId="1"/>
  </si>
  <si>
    <r>
      <rPr>
        <b/>
        <sz val="11"/>
        <color theme="1"/>
        <rFont val="ＭＳ Ｐゴシック"/>
        <family val="3"/>
        <charset val="128"/>
      </rPr>
      <t>◆</t>
    </r>
    <r>
      <rPr>
        <b/>
        <sz val="11"/>
        <color theme="1"/>
        <rFont val="Arial"/>
        <family val="2"/>
      </rPr>
      <t>Transition in the actual results of recovery (for about past three years)</t>
    </r>
    <phoneticPr fontId="1"/>
  </si>
  <si>
    <r>
      <rPr>
        <b/>
        <sz val="11"/>
        <color theme="1"/>
        <rFont val="ＭＳ Ｐゴシック"/>
        <family val="3"/>
        <charset val="128"/>
      </rPr>
      <t>■</t>
    </r>
    <r>
      <rPr>
        <b/>
        <sz val="11"/>
        <color theme="1"/>
        <rFont val="Arial"/>
        <family val="2"/>
      </rPr>
      <t>For the applying model/item number described above, circle a (one) relevant classification</t>
    </r>
    <phoneticPr fontId="1"/>
  </si>
  <si>
    <r>
      <rPr>
        <b/>
        <sz val="11"/>
        <color theme="1"/>
        <rFont val="ＭＳ Ｐゴシック"/>
        <family val="3"/>
        <charset val="128"/>
      </rPr>
      <t>　</t>
    </r>
    <r>
      <rPr>
        <b/>
        <sz val="11"/>
        <color theme="1"/>
        <rFont val="Arial"/>
        <family val="2"/>
      </rPr>
      <t>In the case of items that are sold as a set, circle more than one classification. (One application shall cover one category, excluding the set items.)</t>
    </r>
    <phoneticPr fontId="1"/>
  </si>
  <si>
    <r>
      <rPr>
        <sz val="8"/>
        <rFont val="Arial"/>
        <family val="2"/>
      </rPr>
      <t xml:space="preserve">When the Form 1 is created, the above number will be automatically entered. </t>
    </r>
    <r>
      <rPr>
        <b/>
        <sz val="8"/>
        <rFont val="Arial"/>
        <family val="2"/>
      </rPr>
      <t>(However, you may also enter the number of Compliant manually.)</t>
    </r>
    <r>
      <rPr>
        <b/>
        <sz val="10"/>
        <rFont val="ＭＳ Ｐゴシック"/>
        <family val="3"/>
        <charset val="128"/>
      </rPr>
      <t/>
    </r>
    <phoneticPr fontId="1"/>
  </si>
  <si>
    <r>
      <t>If using Eco Mark certified paper, fill in below. 
[</t>
    </r>
    <r>
      <rPr>
        <sz val="9"/>
        <color theme="1"/>
        <rFont val="ＭＳ Ｐゴシック"/>
        <family val="3"/>
        <charset val="128"/>
      </rPr>
      <t>　　　　　　　　　　　　　　　　　　　　</t>
    </r>
    <r>
      <rPr>
        <sz val="9"/>
        <color theme="1"/>
        <rFont val="Arial"/>
        <family val="2"/>
      </rPr>
      <t>]</t>
    </r>
    <phoneticPr fontId="1"/>
  </si>
  <si>
    <r>
      <rPr>
        <sz val="8"/>
        <color theme="1"/>
        <rFont val="ＭＳ Ｐゴシック"/>
        <family val="3"/>
        <charset val="128"/>
      </rPr>
      <t>　　　　</t>
    </r>
    <r>
      <rPr>
        <sz val="8"/>
        <color theme="1"/>
        <rFont val="Arial"/>
        <family val="2"/>
      </rPr>
      <t>Computer 
          without 
          HDD/SDD etc.</t>
    </r>
    <phoneticPr fontId="1"/>
  </si>
  <si>
    <r>
      <t>Submit a written form of the ENERGY START</t>
    </r>
    <r>
      <rPr>
        <sz val="9"/>
        <color theme="1"/>
        <rFont val="ＭＳ Ｐゴシック"/>
        <family val="3"/>
        <charset val="128"/>
      </rPr>
      <t>®</t>
    </r>
    <r>
      <rPr>
        <sz val="9"/>
        <color theme="1"/>
        <rFont val="Arial"/>
        <family val="2"/>
      </rPr>
      <t xml:space="preserve"> program (a copy of the electronic application is also acceptable). If more than one model is involved, a list conforming to the Form 4 may also be acceptable.</t>
    </r>
    <phoneticPr fontId="1"/>
  </si>
  <si>
    <t>If yes, check the applicable item below</t>
    <phoneticPr fontId="1"/>
  </si>
  <si>
    <t xml:space="preserve">The exceptions 6.a)-c) have been dealt, </t>
    <phoneticPr fontId="1"/>
  </si>
  <si>
    <t>test manager, control manager or the staff in charge</t>
    <phoneticPr fontId="1"/>
  </si>
  <si>
    <t>representative of the manufacturer of the applying product or the manager of the manufacturing plant</t>
    <phoneticPr fontId="1"/>
  </si>
  <si>
    <r>
      <t xml:space="preserve">  3) Information on energy saving
</t>
    </r>
    <r>
      <rPr>
        <sz val="9"/>
        <color theme="1"/>
        <rFont val="ＭＳ Ｐゴシック"/>
        <family val="3"/>
        <charset val="128"/>
      </rPr>
      <t>　　</t>
    </r>
    <r>
      <rPr>
        <sz val="9"/>
        <color theme="1"/>
        <rFont val="Arial"/>
        <family val="2"/>
      </rPr>
      <t xml:space="preserve">a. Information on power consumption (max., min., value on energy saving law, etc.)
</t>
    </r>
    <phoneticPr fontId="1"/>
  </si>
  <si>
    <r>
      <t xml:space="preserve">Information on the matters below shall be provided to users through the instruction manual (electronical media), leaflet and the website. 
</t>
    </r>
    <r>
      <rPr>
        <sz val="9"/>
        <color theme="1"/>
        <rFont val="ＭＳ Ｐゴシック"/>
        <family val="3"/>
        <charset val="128"/>
      </rPr>
      <t>　</t>
    </r>
    <r>
      <rPr>
        <sz val="9"/>
        <color theme="1"/>
        <rFont val="Arial"/>
        <family val="2"/>
      </rPr>
      <t xml:space="preserve">1) Information on collection/recycling
     a. Information on collection of used equipment (method of collection, contact address for collection, etc.)
</t>
    </r>
    <phoneticPr fontId="1"/>
  </si>
  <si>
    <r>
      <t>URL, etc of guideliens for action</t>
    </r>
    <r>
      <rPr>
        <sz val="10"/>
        <color theme="1"/>
        <rFont val="ＭＳ Ｐゴシック"/>
        <family val="3"/>
        <charset val="128"/>
      </rPr>
      <t/>
    </r>
    <phoneticPr fontId="1"/>
  </si>
  <si>
    <t>[resource saving in product]</t>
    <phoneticPr fontId="1"/>
  </si>
  <si>
    <r>
      <t>Reuse as used recycled parts (t)</t>
    </r>
    <r>
      <rPr>
        <b/>
        <sz val="10"/>
        <color theme="1"/>
        <rFont val="ＭＳ Ｐゴシック"/>
        <family val="3"/>
        <charset val="128"/>
      </rPr>
      <t/>
    </r>
    <phoneticPr fontId="1"/>
  </si>
  <si>
    <r>
      <t>amount of plastics recycled through conversion to oil, subjected to blast furnace reduction, gasification, or conversion to chemical materials by coke oven, or the amount of the recovery of heat.</t>
    </r>
    <r>
      <rPr>
        <b/>
        <sz val="8"/>
        <color theme="1"/>
        <rFont val="ＭＳ Ｐゴシック"/>
        <family val="3"/>
        <charset val="128"/>
      </rPr>
      <t/>
    </r>
    <phoneticPr fontId="1"/>
  </si>
  <si>
    <t>Material</t>
    <phoneticPr fontId="1"/>
  </si>
  <si>
    <t>Recovery Processing</t>
    <phoneticPr fontId="1"/>
  </si>
  <si>
    <r>
      <rPr>
        <b/>
        <sz val="10.5"/>
        <color theme="1"/>
        <rFont val="ＭＳ Ｐゴシック"/>
        <family val="3"/>
        <charset val="128"/>
      </rPr>
      <t>◆</t>
    </r>
    <r>
      <rPr>
        <b/>
        <sz val="10.5"/>
        <color theme="1"/>
        <rFont val="Arial"/>
        <family val="2"/>
      </rPr>
      <t>Main Intended Use:</t>
    </r>
    <phoneticPr fontId="1"/>
  </si>
  <si>
    <r>
      <rPr>
        <b/>
        <sz val="10"/>
        <color rgb="FFFF0000"/>
        <rFont val="Arial"/>
        <family val="2"/>
      </rPr>
      <t xml:space="preserve">Category in Table 2 (check the applicable category below) </t>
    </r>
    <r>
      <rPr>
        <sz val="10"/>
        <rFont val="Arial"/>
        <family val="2"/>
      </rPr>
      <t xml:space="preserve">
</t>
    </r>
    <r>
      <rPr>
        <sz val="9"/>
        <rFont val="ＭＳ Ｐゴシック"/>
        <family val="3"/>
        <charset val="128"/>
      </rPr>
      <t>　　　　</t>
    </r>
    <r>
      <rPr>
        <sz val="9"/>
        <rFont val="Arial"/>
        <family val="2"/>
      </rPr>
      <t xml:space="preserve">Personal computer (its display device and notebook type excluded)
</t>
    </r>
    <r>
      <rPr>
        <sz val="9"/>
        <rFont val="ＭＳ Ｐゴシック"/>
        <family val="3"/>
        <charset val="128"/>
      </rPr>
      <t>　　　　　　　</t>
    </r>
    <r>
      <rPr>
        <sz val="9"/>
        <color rgb="FFFF0000"/>
        <rFont val="Arial"/>
        <family val="2"/>
      </rPr>
      <t>[Mandatory]</t>
    </r>
    <r>
      <rPr>
        <sz val="9"/>
        <rFont val="ＭＳ Ｐゴシック"/>
        <family val="3"/>
        <charset val="128"/>
      </rPr>
      <t>≥</t>
    </r>
    <r>
      <rPr>
        <sz val="9"/>
        <rFont val="Arial"/>
        <family val="2"/>
      </rPr>
      <t xml:space="preserve">50% </t>
    </r>
    <r>
      <rPr>
        <sz val="9"/>
        <color rgb="FF3333FF"/>
        <rFont val="Arial"/>
        <family val="2"/>
      </rPr>
      <t>[Optional]</t>
    </r>
    <r>
      <rPr>
        <sz val="9"/>
        <rFont val="ＭＳ Ｐゴシック"/>
        <family val="3"/>
        <charset val="128"/>
      </rPr>
      <t>≥</t>
    </r>
    <r>
      <rPr>
        <sz val="9"/>
        <rFont val="Arial"/>
        <family val="2"/>
      </rPr>
      <t xml:space="preserve">70%
</t>
    </r>
    <r>
      <rPr>
        <sz val="9"/>
        <rFont val="ＭＳ Ｐゴシック"/>
        <family val="3"/>
        <charset val="128"/>
      </rPr>
      <t>　　　　</t>
    </r>
    <r>
      <rPr>
        <sz val="9"/>
        <rFont val="Arial"/>
        <family val="2"/>
      </rPr>
      <t xml:space="preserve">Personal computer (notebook type)
</t>
    </r>
    <r>
      <rPr>
        <sz val="9"/>
        <rFont val="ＭＳ Ｐゴシック"/>
        <family val="3"/>
        <charset val="128"/>
      </rPr>
      <t>　　　　　　　</t>
    </r>
    <r>
      <rPr>
        <sz val="9"/>
        <color rgb="FFFF0000"/>
        <rFont val="Arial"/>
        <family val="2"/>
      </rPr>
      <t>[Mandatory]</t>
    </r>
    <r>
      <rPr>
        <sz val="9"/>
        <rFont val="ＭＳ Ｐゴシック"/>
        <family val="3"/>
        <charset val="128"/>
      </rPr>
      <t>≥</t>
    </r>
    <r>
      <rPr>
        <sz val="9"/>
        <rFont val="Arial"/>
        <family val="2"/>
      </rPr>
      <t xml:space="preserve">20% </t>
    </r>
    <r>
      <rPr>
        <sz val="9"/>
        <color rgb="FF3333FF"/>
        <rFont val="Arial"/>
        <family val="2"/>
      </rPr>
      <t>[Optional]</t>
    </r>
    <r>
      <rPr>
        <sz val="9"/>
        <rFont val="ＭＳ Ｐゴシック"/>
        <family val="3"/>
        <charset val="128"/>
      </rPr>
      <t>≥</t>
    </r>
    <r>
      <rPr>
        <sz val="9"/>
        <rFont val="Arial"/>
        <family val="2"/>
      </rPr>
      <t xml:space="preserve">50%
</t>
    </r>
    <r>
      <rPr>
        <sz val="9"/>
        <rFont val="ＭＳ Ｐゴシック"/>
        <family val="3"/>
        <charset val="128"/>
      </rPr>
      <t>　　　　</t>
    </r>
    <r>
      <rPr>
        <sz val="9"/>
        <rFont val="Arial"/>
        <family val="2"/>
      </rPr>
      <t>Display device of a personal computer(LCD type)</t>
    </r>
    <r>
      <rPr>
        <sz val="9"/>
        <rFont val="ＭＳ Ｐゴシック"/>
        <family val="3"/>
        <charset val="128"/>
      </rPr>
      <t>　</t>
    </r>
    <r>
      <rPr>
        <sz val="9"/>
        <rFont val="Arial"/>
        <family val="2"/>
      </rPr>
      <t xml:space="preserve">
</t>
    </r>
    <r>
      <rPr>
        <sz val="9"/>
        <rFont val="ＭＳ Ｐゴシック"/>
        <family val="3"/>
        <charset val="128"/>
      </rPr>
      <t>　　　　　　　</t>
    </r>
    <r>
      <rPr>
        <sz val="9"/>
        <color rgb="FFFF0000"/>
        <rFont val="Arial"/>
        <family val="2"/>
      </rPr>
      <t>[Mandatory]</t>
    </r>
    <r>
      <rPr>
        <sz val="9"/>
        <rFont val="ＭＳ Ｐゴシック"/>
        <family val="3"/>
        <charset val="128"/>
      </rPr>
      <t>≥</t>
    </r>
    <r>
      <rPr>
        <sz val="9"/>
        <rFont val="Arial"/>
        <family val="2"/>
      </rPr>
      <t xml:space="preserve">55% </t>
    </r>
    <r>
      <rPr>
        <sz val="9"/>
        <color rgb="FF3333FF"/>
        <rFont val="Arial"/>
        <family val="2"/>
      </rPr>
      <t>[Optional]</t>
    </r>
    <r>
      <rPr>
        <sz val="9"/>
        <rFont val="ＭＳ Ｐゴシック"/>
        <family val="3"/>
        <charset val="128"/>
      </rPr>
      <t>≥</t>
    </r>
    <r>
      <rPr>
        <sz val="9"/>
        <rFont val="Arial"/>
        <family val="2"/>
      </rPr>
      <t xml:space="preserve">75%
</t>
    </r>
    <r>
      <rPr>
        <sz val="9"/>
        <rFont val="ＭＳ Ｐゴシック"/>
        <family val="3"/>
        <charset val="128"/>
      </rPr>
      <t>　　　　</t>
    </r>
    <r>
      <rPr>
        <i/>
        <sz val="9"/>
        <rFont val="Arial"/>
        <family val="2"/>
      </rPr>
      <t>&lt;Ref&gt;</t>
    </r>
    <r>
      <rPr>
        <sz val="9"/>
        <rFont val="Arial"/>
        <family val="2"/>
      </rPr>
      <t xml:space="preserve">Products which are not designated by Ministerial Ordinance
</t>
    </r>
    <r>
      <rPr>
        <sz val="9"/>
        <rFont val="ＭＳ Ｐゴシック"/>
        <family val="3"/>
        <charset val="128"/>
      </rPr>
      <t>　　　　　　　</t>
    </r>
    <r>
      <rPr>
        <sz val="9"/>
        <color rgb="FFFF0000"/>
        <rFont val="Arial"/>
        <family val="2"/>
      </rPr>
      <t>[Mandatory]</t>
    </r>
    <r>
      <rPr>
        <sz val="9"/>
        <rFont val="ＭＳ Ｐゴシック"/>
        <family val="3"/>
        <charset val="128"/>
      </rPr>
      <t>：</t>
    </r>
    <r>
      <rPr>
        <sz val="9"/>
        <rFont val="Arial"/>
        <family val="2"/>
      </rPr>
      <t xml:space="preserve">- </t>
    </r>
    <r>
      <rPr>
        <sz val="9"/>
        <color rgb="FF3333FF"/>
        <rFont val="Arial"/>
        <family val="2"/>
      </rPr>
      <t xml:space="preserve"> [Optional]</t>
    </r>
    <r>
      <rPr>
        <sz val="9"/>
        <rFont val="ＭＳ Ｐゴシック"/>
        <family val="3"/>
        <charset val="128"/>
      </rPr>
      <t>≥</t>
    </r>
    <r>
      <rPr>
        <sz val="9"/>
        <rFont val="Arial"/>
        <family val="2"/>
      </rPr>
      <t>50%</t>
    </r>
    <phoneticPr fontId="1"/>
  </si>
  <si>
    <t>The Eco Mark certification number and the name of the Eco Mark Usage Licensee (either of these is acceptable)</t>
    <phoneticPr fontId="1"/>
  </si>
  <si>
    <r>
      <t>number of selected</t>
    </r>
    <r>
      <rPr>
        <b/>
        <sz val="7"/>
        <color rgb="FF3333FF"/>
        <rFont val="Arial"/>
        <family val="2"/>
      </rPr>
      <t xml:space="preserve"> [Optional]</t>
    </r>
    <r>
      <rPr>
        <b/>
        <sz val="7"/>
        <color theme="1"/>
        <rFont val="Arial"/>
        <family val="2"/>
      </rPr>
      <t xml:space="preserve"> items</t>
    </r>
    <phoneticPr fontId="1"/>
  </si>
  <si>
    <r>
      <t xml:space="preserve">[4-1-3.(13)-(16),(18)]
(please clarify the confirmation method)
</t>
    </r>
    <r>
      <rPr>
        <sz val="9.5"/>
        <rFont val="ＭＳ Ｐゴシック"/>
        <family val="3"/>
        <charset val="128"/>
      </rPr>
      <t>　　　　</t>
    </r>
    <r>
      <rPr>
        <sz val="9"/>
        <rFont val="Arial"/>
        <family val="2"/>
      </rPr>
      <t>A confirmation is performed based on JIS Z 7201 “Management of chemical substances in products - Principles and guidelines”</t>
    </r>
    <r>
      <rPr>
        <sz val="9.5"/>
        <rFont val="Arial"/>
        <family val="3"/>
      </rPr>
      <t xml:space="preserve">
</t>
    </r>
    <r>
      <rPr>
        <sz val="9.5"/>
        <rFont val="ＭＳ Ｐゴシック"/>
        <family val="3"/>
        <charset val="128"/>
      </rPr>
      <t>　　　　</t>
    </r>
    <r>
      <rPr>
        <sz val="9.5"/>
        <rFont val="Arial"/>
        <family val="2"/>
      </rPr>
      <t xml:space="preserve">Applicant (or manufacturer) confirms by tests </t>
    </r>
    <r>
      <rPr>
        <sz val="9.5"/>
        <rFont val="Arial"/>
        <family val="3"/>
      </rPr>
      <t xml:space="preserve">
</t>
    </r>
    <r>
      <rPr>
        <sz val="9.5"/>
        <rFont val="ＭＳ Ｐゴシック"/>
        <family val="3"/>
        <charset val="128"/>
      </rPr>
      <t>　　　　</t>
    </r>
    <r>
      <rPr>
        <sz val="9.5"/>
        <rFont val="Arial"/>
        <family val="2"/>
      </rPr>
      <t xml:space="preserve">Applicant (or manufacturer) prepares </t>
    </r>
    <r>
      <rPr>
        <sz val="9.5"/>
        <rFont val="ＭＳ Ｐゴシック"/>
        <family val="3"/>
        <charset val="128"/>
      </rPr>
      <t>“</t>
    </r>
    <r>
      <rPr>
        <sz val="9.5"/>
        <rFont val="Arial"/>
        <family val="2"/>
      </rPr>
      <t>green procurement criteria</t>
    </r>
    <r>
      <rPr>
        <sz val="9.5"/>
        <rFont val="ＭＳ Ｐゴシック"/>
        <family val="3"/>
        <charset val="128"/>
      </rPr>
      <t>”</t>
    </r>
    <r>
      <rPr>
        <sz val="9.5"/>
        <rFont val="Arial"/>
        <family val="2"/>
      </rPr>
      <t xml:space="preserve">, etc. including the applicable materials and confirms the 
        inclusion (amount) with parts supplier. 
</t>
    </r>
    <r>
      <rPr>
        <sz val="9.5"/>
        <rFont val="ＭＳ Ｐゴシック"/>
        <family val="3"/>
        <charset val="128"/>
      </rPr>
      <t>　　　　</t>
    </r>
    <r>
      <rPr>
        <sz val="9.5"/>
        <rFont val="Arial"/>
        <family val="2"/>
      </rPr>
      <t xml:space="preserve">Applicant (or manufacturer) requires a parts supplier to submit test results of the applicable material. </t>
    </r>
    <r>
      <rPr>
        <sz val="9.5"/>
        <rFont val="Arial"/>
        <family val="3"/>
      </rPr>
      <t xml:space="preserve">
</t>
    </r>
    <r>
      <rPr>
        <sz val="9.5"/>
        <rFont val="ＭＳ Ｐゴシック"/>
        <family val="3"/>
        <charset val="128"/>
      </rPr>
      <t>　　　　</t>
    </r>
    <r>
      <rPr>
        <sz val="9.5"/>
        <rFont val="Arial"/>
        <family val="2"/>
      </rPr>
      <t>Other</t>
    </r>
    <r>
      <rPr>
        <sz val="9.5"/>
        <rFont val="ＭＳ Ｐゴシック"/>
        <family val="3"/>
        <charset val="128"/>
      </rPr>
      <t>：</t>
    </r>
    <r>
      <rPr>
        <sz val="9.5"/>
        <rFont val="Arial"/>
        <family val="2"/>
      </rPr>
      <t>[</t>
    </r>
    <r>
      <rPr>
        <sz val="9.5"/>
        <rFont val="ＭＳ Ｐゴシック"/>
        <family val="3"/>
        <charset val="128"/>
      </rPr>
      <t>　　　　　　　　　　　　　　　　　　　　　</t>
    </r>
    <r>
      <rPr>
        <sz val="9.5"/>
        <rFont val="Arial"/>
        <family val="2"/>
      </rPr>
      <t>]</t>
    </r>
    <phoneticPr fontId="1"/>
  </si>
  <si>
    <r>
      <rPr>
        <b/>
        <sz val="9"/>
        <color rgb="FFFF0000"/>
        <rFont val="ＭＳ Ｐゴシック"/>
        <family val="3"/>
        <charset val="128"/>
        <scheme val="minor"/>
      </rPr>
      <t>[Mandatory]</t>
    </r>
    <r>
      <rPr>
        <b/>
        <sz val="9"/>
        <color theme="1"/>
        <rFont val="ＭＳ Ｐゴシック"/>
        <family val="3"/>
        <charset val="128"/>
        <scheme val="minor"/>
      </rPr>
      <t>≥50%</t>
    </r>
    <r>
      <rPr>
        <b/>
        <sz val="9"/>
        <color rgb="FF3333FF"/>
        <rFont val="ＭＳ Ｐゴシック"/>
        <family val="3"/>
        <charset val="128"/>
        <scheme val="minor"/>
      </rPr>
      <t>　[Optional]</t>
    </r>
    <r>
      <rPr>
        <b/>
        <sz val="9"/>
        <color theme="1"/>
        <rFont val="ＭＳ Ｐゴシック"/>
        <family val="3"/>
        <charset val="128"/>
        <scheme val="minor"/>
      </rPr>
      <t>≥70%</t>
    </r>
    <phoneticPr fontId="1"/>
  </si>
  <si>
    <r>
      <rPr>
        <b/>
        <sz val="9"/>
        <color rgb="FFFF0000"/>
        <rFont val="ＭＳ Ｐゴシック"/>
        <family val="3"/>
        <charset val="128"/>
        <scheme val="minor"/>
      </rPr>
      <t>[Mandatory] None</t>
    </r>
    <r>
      <rPr>
        <b/>
        <sz val="9"/>
        <color rgb="FF3333FF"/>
        <rFont val="ＭＳ Ｐゴシック"/>
        <family val="3"/>
        <charset val="128"/>
        <scheme val="minor"/>
      </rPr>
      <t>　[Optional]</t>
    </r>
    <r>
      <rPr>
        <b/>
        <sz val="9"/>
        <rFont val="ＭＳ Ｐゴシック"/>
        <family val="3"/>
        <charset val="128"/>
        <scheme val="minor"/>
      </rPr>
      <t>≥50%</t>
    </r>
    <phoneticPr fontId="1"/>
  </si>
  <si>
    <r>
      <rPr>
        <b/>
        <sz val="9"/>
        <color rgb="FFFF0000"/>
        <rFont val="ＭＳ Ｐゴシック"/>
        <family val="3"/>
        <charset val="128"/>
        <scheme val="minor"/>
      </rPr>
      <t>[Mandatory]</t>
    </r>
    <r>
      <rPr>
        <b/>
        <sz val="9"/>
        <rFont val="ＭＳ Ｐゴシック"/>
        <family val="3"/>
        <charset val="128"/>
        <scheme val="minor"/>
      </rPr>
      <t>≥</t>
    </r>
    <r>
      <rPr>
        <b/>
        <sz val="9"/>
        <color theme="1"/>
        <rFont val="ＭＳ Ｐゴシック"/>
        <family val="3"/>
        <charset val="128"/>
        <scheme val="minor"/>
      </rPr>
      <t>55%</t>
    </r>
    <r>
      <rPr>
        <b/>
        <sz val="9"/>
        <color rgb="FF3333FF"/>
        <rFont val="ＭＳ Ｐゴシック"/>
        <family val="3"/>
        <charset val="128"/>
        <scheme val="minor"/>
      </rPr>
      <t>　[Optional]</t>
    </r>
    <r>
      <rPr>
        <b/>
        <sz val="9"/>
        <rFont val="ＭＳ Ｐゴシック"/>
        <family val="3"/>
        <charset val="128"/>
        <scheme val="minor"/>
      </rPr>
      <t>≥75%</t>
    </r>
    <phoneticPr fontId="1"/>
  </si>
  <si>
    <r>
      <rPr>
        <b/>
        <sz val="9"/>
        <color rgb="FFFF0000"/>
        <rFont val="ＭＳ Ｐゴシック"/>
        <family val="3"/>
        <charset val="128"/>
        <scheme val="minor"/>
      </rPr>
      <t>[Mandatory]</t>
    </r>
    <r>
      <rPr>
        <b/>
        <sz val="9"/>
        <rFont val="ＭＳ Ｐゴシック"/>
        <family val="3"/>
        <charset val="128"/>
        <scheme val="minor"/>
      </rPr>
      <t>≥</t>
    </r>
    <r>
      <rPr>
        <b/>
        <sz val="9"/>
        <color theme="1"/>
        <rFont val="ＭＳ Ｐゴシック"/>
        <family val="3"/>
        <charset val="128"/>
        <scheme val="minor"/>
      </rPr>
      <t>20%</t>
    </r>
    <r>
      <rPr>
        <b/>
        <sz val="9"/>
        <color rgb="FF3333FF"/>
        <rFont val="ＭＳ Ｐゴシック"/>
        <family val="3"/>
        <charset val="128"/>
        <scheme val="minor"/>
      </rPr>
      <t>　[Optional]</t>
    </r>
    <r>
      <rPr>
        <b/>
        <sz val="9"/>
        <rFont val="ＭＳ Ｐゴシック"/>
        <family val="3"/>
        <charset val="128"/>
        <scheme val="minor"/>
      </rPr>
      <t>≥50%</t>
    </r>
    <phoneticPr fontId="1"/>
  </si>
  <si>
    <t>If there is no entry, in particular, information will be disclosed on the following day of a certified date of new application or the following day of a result notice date of additional application.</t>
    <phoneticPr fontId="1"/>
  </si>
  <si>
    <t>The product shall conform to Appendix1(Form 1) “Product Design Checklist”.</t>
    <phoneticPr fontId="1"/>
  </si>
  <si>
    <r>
      <rPr>
        <b/>
        <sz val="9"/>
        <color rgb="FFFF0000"/>
        <rFont val="Arial"/>
        <family val="2"/>
      </rPr>
      <t xml:space="preserve"> [Mandatory]</t>
    </r>
    <r>
      <rPr>
        <sz val="9"/>
        <color theme="1"/>
        <rFont val="Arial"/>
        <family val="2"/>
      </rPr>
      <t xml:space="preserve">
Energy consumption efficiency of the product shown in Table 3 shall not exceed the standard energy consumption efficiency calculated by the formula for each category .
</t>
    </r>
    <r>
      <rPr>
        <b/>
        <sz val="9"/>
        <color rgb="FF3333FF"/>
        <rFont val="Arial"/>
        <family val="2"/>
      </rPr>
      <t>[Optional]</t>
    </r>
    <r>
      <rPr>
        <sz val="9"/>
        <color theme="1"/>
        <rFont val="Arial"/>
        <family val="2"/>
      </rPr>
      <t xml:space="preserve">
Energy consumption efficiency of the product calculated by the formula for each category shown in Table 3 must be multiplied by 100/130 and should not exceed the figure rounded up to one decimal place.
Provision of this item shall apply to the products, among those to which the Energy Saving Act does not apply, whose standard energy consumption efficiency can be computed based on Table 3 mutatis mutandis.</t>
    </r>
    <phoneticPr fontId="1"/>
  </si>
  <si>
    <t>A-F
(Select a or b)</t>
    <phoneticPr fontId="1"/>
  </si>
  <si>
    <t>The content rate of lead, mercury, cadmium, these compounds, hexavalent chromium, Polybrominated biphenyl, Polybrominated diphenylether shall conform to Annex II (Table 5) of Commission Delegated Directive (EU) 2015/863 amending Annex II to Directive 2011/65/EU. However, substances specified in Annex III are exceptions.</t>
    <phoneticPr fontId="1"/>
  </si>
  <si>
    <t xml:space="preserve">[Conservation of biodiversity]
The applicant (including cases where all members of a group are engaged) shall formulate “Action Agenda for Preservation of Biodiversity,” etc. and shall be proceeding with the engagement.
</t>
    <phoneticPr fontId="1"/>
  </si>
  <si>
    <t>4-1-2 Prevention of Global Warming</t>
  </si>
  <si>
    <r>
      <t xml:space="preserve">(9) </t>
    </r>
    <r>
      <rPr>
        <b/>
        <sz val="11"/>
        <color rgb="FFFF0000"/>
        <rFont val="Century"/>
        <family val="1"/>
      </rPr>
      <t>[Mandatory]</t>
    </r>
    <r>
      <rPr>
        <b/>
        <sz val="11"/>
        <color theme="1"/>
        <rFont val="Century"/>
        <family val="1"/>
      </rPr>
      <t>,</t>
    </r>
    <r>
      <rPr>
        <b/>
        <sz val="11"/>
        <color rgb="FFFF0000"/>
        <rFont val="Century"/>
        <family val="1"/>
      </rPr>
      <t xml:space="preserve"> </t>
    </r>
    <r>
      <rPr>
        <b/>
        <sz val="11"/>
        <color rgb="FF3333FF"/>
        <rFont val="Century"/>
        <family val="1"/>
      </rPr>
      <t>[Optional]</t>
    </r>
  </si>
  <si>
    <t xml:space="preserve">  The energy-saving performance of the product should satisfy a) or b) stated below.</t>
  </si>
  <si>
    <r>
      <t xml:space="preserve">a) </t>
    </r>
    <r>
      <rPr>
        <b/>
        <sz val="11"/>
        <color rgb="FFFF0000"/>
        <rFont val="Century"/>
        <family val="1"/>
      </rPr>
      <t>[Mandatory]</t>
    </r>
  </si>
  <si>
    <t>Energy consumption efficiency of the product shown in Table 3 shall not exceed the standard energy consumption efficiency calculated by the formula for each category .</t>
  </si>
  <si>
    <t>Energy consumption efficiency of the product calculated by the formula for each category shown in Table 3 must be multiplied by 100/130 and should not exceed the figure rounded up to one decimal place.</t>
  </si>
  <si>
    <t>Provision of this item shall apply to the products, among those to which the Energy Saving Act does not apply, whose standard energy consumption efficiency can be computed based on Table 3 mutatis mutandis.</t>
  </si>
  <si>
    <t xml:space="preserve">Table 3. Standard energy consumption for e for personal computers </t>
  </si>
  <si>
    <t>Category</t>
  </si>
  <si>
    <t>Type of product</t>
  </si>
  <si>
    <t>P score</t>
  </si>
  <si>
    <t>Screen size</t>
  </si>
  <si>
    <t>Case capacity</t>
  </si>
  <si>
    <t>Notebook personal computer</t>
  </si>
  <si>
    <t>Less than 8</t>
  </si>
  <si>
    <t>Less than 15 inches</t>
  </si>
  <si>
    <t>―</t>
  </si>
  <si>
    <t>15 or more</t>
  </si>
  <si>
    <t>8 or more</t>
  </si>
  <si>
    <t>Desktop personal computer</t>
  </si>
  <si>
    <t>integrated</t>
  </si>
  <si>
    <t>separable</t>
  </si>
  <si>
    <t>Less than 5L</t>
  </si>
  <si>
    <t xml:space="preserve">         ―</t>
  </si>
  <si>
    <t>35L or more</t>
  </si>
  <si>
    <t>Calculation formula for standard energy consumption efficiency [kWh/year]</t>
  </si>
  <si>
    <t>20L or more Less than 35L</t>
    <phoneticPr fontId="1"/>
  </si>
  <si>
    <t>5L or more Less than 20L</t>
    <phoneticPr fontId="1"/>
  </si>
  <si>
    <r>
      <t>E=5.21+TEC</t>
    </r>
    <r>
      <rPr>
        <vertAlign val="subscript"/>
        <sz val="9"/>
        <color theme="1"/>
        <rFont val="Century"/>
        <family val="1"/>
      </rPr>
      <t>MEMORY</t>
    </r>
    <r>
      <rPr>
        <sz val="9"/>
        <color theme="1"/>
        <rFont val="Century"/>
        <family val="1"/>
      </rPr>
      <t>+TEC</t>
    </r>
    <r>
      <rPr>
        <vertAlign val="subscript"/>
        <sz val="9"/>
        <color theme="1"/>
        <rFont val="Century"/>
        <family val="1"/>
      </rPr>
      <t>INT_DISPLAY</t>
    </r>
    <r>
      <rPr>
        <sz val="9"/>
        <color theme="1"/>
        <rFont val="Century"/>
        <family val="1"/>
      </rPr>
      <t>+TEC</t>
    </r>
    <r>
      <rPr>
        <vertAlign val="subscript"/>
        <sz val="9"/>
        <color theme="1"/>
        <rFont val="Century"/>
        <family val="1"/>
      </rPr>
      <t>STORAGE</t>
    </r>
    <r>
      <rPr>
        <sz val="9"/>
        <color theme="1"/>
        <rFont val="Century"/>
        <family val="1"/>
      </rPr>
      <t>+TEC</t>
    </r>
    <r>
      <rPr>
        <vertAlign val="subscript"/>
        <sz val="9"/>
        <color theme="1"/>
        <rFont val="Century"/>
        <family val="1"/>
      </rPr>
      <t>GRAPHIC</t>
    </r>
  </si>
  <si>
    <r>
      <t>E=7.75+ TEC</t>
    </r>
    <r>
      <rPr>
        <vertAlign val="subscript"/>
        <sz val="9"/>
        <color theme="1"/>
        <rFont val="Century"/>
        <family val="1"/>
      </rPr>
      <t>MEMORY</t>
    </r>
    <r>
      <rPr>
        <sz val="9"/>
        <color theme="1"/>
        <rFont val="Century"/>
        <family val="1"/>
      </rPr>
      <t>+TEC</t>
    </r>
    <r>
      <rPr>
        <vertAlign val="subscript"/>
        <sz val="9"/>
        <color theme="1"/>
        <rFont val="Century"/>
        <family val="1"/>
      </rPr>
      <t>INT_DISPLAY</t>
    </r>
    <r>
      <rPr>
        <sz val="9"/>
        <color theme="1"/>
        <rFont val="Century"/>
        <family val="1"/>
      </rPr>
      <t>+TEC</t>
    </r>
    <r>
      <rPr>
        <vertAlign val="subscript"/>
        <sz val="9"/>
        <color theme="1"/>
        <rFont val="Century"/>
        <family val="1"/>
      </rPr>
      <t>STORAGE</t>
    </r>
    <r>
      <rPr>
        <sz val="9"/>
        <color theme="1"/>
        <rFont val="Century"/>
        <family val="1"/>
      </rPr>
      <t>+TEC</t>
    </r>
    <r>
      <rPr>
        <vertAlign val="subscript"/>
        <sz val="9"/>
        <color theme="1"/>
        <rFont val="Century"/>
        <family val="1"/>
      </rPr>
      <t>GRAPHIC</t>
    </r>
  </si>
  <si>
    <r>
      <t>E=11.34+ TEC</t>
    </r>
    <r>
      <rPr>
        <vertAlign val="subscript"/>
        <sz val="9"/>
        <color theme="1"/>
        <rFont val="Century"/>
        <family val="1"/>
      </rPr>
      <t>MEMORY</t>
    </r>
    <r>
      <rPr>
        <sz val="9"/>
        <color theme="1"/>
        <rFont val="Century"/>
        <family val="1"/>
      </rPr>
      <t>+TEC</t>
    </r>
    <r>
      <rPr>
        <vertAlign val="subscript"/>
        <sz val="9"/>
        <color theme="1"/>
        <rFont val="Century"/>
        <family val="1"/>
      </rPr>
      <t>INT_DISPLAY</t>
    </r>
    <r>
      <rPr>
        <sz val="9"/>
        <color theme="1"/>
        <rFont val="Century"/>
        <family val="1"/>
      </rPr>
      <t>+TEC</t>
    </r>
    <r>
      <rPr>
        <vertAlign val="subscript"/>
        <sz val="9"/>
        <color theme="1"/>
        <rFont val="Century"/>
        <family val="1"/>
      </rPr>
      <t>STORAGE</t>
    </r>
    <r>
      <rPr>
        <sz val="9"/>
        <color theme="1"/>
        <rFont val="Century"/>
        <family val="1"/>
      </rPr>
      <t>+TEC</t>
    </r>
    <r>
      <rPr>
        <vertAlign val="subscript"/>
        <sz val="9"/>
        <color theme="1"/>
        <rFont val="Century"/>
        <family val="1"/>
      </rPr>
      <t>GRAPHIC</t>
    </r>
  </si>
  <si>
    <r>
      <t>E=39.87+ TEC</t>
    </r>
    <r>
      <rPr>
        <vertAlign val="subscript"/>
        <sz val="9"/>
        <color theme="1"/>
        <rFont val="Century"/>
        <family val="1"/>
      </rPr>
      <t>MEMORY</t>
    </r>
    <r>
      <rPr>
        <sz val="9"/>
        <color theme="1"/>
        <rFont val="Century"/>
        <family val="1"/>
      </rPr>
      <t>+TEC</t>
    </r>
    <r>
      <rPr>
        <vertAlign val="subscript"/>
        <sz val="9"/>
        <color theme="1"/>
        <rFont val="Century"/>
        <family val="1"/>
      </rPr>
      <t>INT_DISPLAY</t>
    </r>
    <r>
      <rPr>
        <sz val="9"/>
        <color theme="1"/>
        <rFont val="Century"/>
        <family val="1"/>
      </rPr>
      <t>+TEC</t>
    </r>
    <r>
      <rPr>
        <vertAlign val="subscript"/>
        <sz val="9"/>
        <color theme="1"/>
        <rFont val="Century"/>
        <family val="1"/>
      </rPr>
      <t>STORAGE</t>
    </r>
    <r>
      <rPr>
        <sz val="9"/>
        <color theme="1"/>
        <rFont val="Century"/>
        <family val="1"/>
      </rPr>
      <t>+TEC</t>
    </r>
    <r>
      <rPr>
        <vertAlign val="subscript"/>
        <sz val="9"/>
        <color theme="1"/>
        <rFont val="Century"/>
        <family val="1"/>
      </rPr>
      <t>GRAPHIC</t>
    </r>
  </si>
  <si>
    <r>
      <t>E=53.32+ TEC</t>
    </r>
    <r>
      <rPr>
        <vertAlign val="subscript"/>
        <sz val="9"/>
        <color theme="1"/>
        <rFont val="Century"/>
        <family val="1"/>
      </rPr>
      <t>MEMORY</t>
    </r>
    <r>
      <rPr>
        <sz val="9"/>
        <color theme="1"/>
        <rFont val="Century"/>
        <family val="1"/>
      </rPr>
      <t>+TEC</t>
    </r>
    <r>
      <rPr>
        <vertAlign val="subscript"/>
        <sz val="9"/>
        <color theme="1"/>
        <rFont val="Century"/>
        <family val="1"/>
      </rPr>
      <t>INT_DISPLAY</t>
    </r>
    <r>
      <rPr>
        <sz val="9"/>
        <color theme="1"/>
        <rFont val="Century"/>
        <family val="1"/>
      </rPr>
      <t>+TEC</t>
    </r>
    <r>
      <rPr>
        <vertAlign val="subscript"/>
        <sz val="9"/>
        <color theme="1"/>
        <rFont val="Century"/>
        <family val="1"/>
      </rPr>
      <t>STORAGE</t>
    </r>
    <r>
      <rPr>
        <sz val="9"/>
        <color theme="1"/>
        <rFont val="Century"/>
        <family val="1"/>
      </rPr>
      <t>+TEC</t>
    </r>
    <r>
      <rPr>
        <vertAlign val="subscript"/>
        <sz val="9"/>
        <color theme="1"/>
        <rFont val="Century"/>
        <family val="1"/>
      </rPr>
      <t>GRAPHIC</t>
    </r>
  </si>
  <si>
    <r>
      <t>E=29.59+TEC</t>
    </r>
    <r>
      <rPr>
        <vertAlign val="subscript"/>
        <sz val="9"/>
        <color theme="1"/>
        <rFont val="Century"/>
        <family val="1"/>
      </rPr>
      <t>MEMORY</t>
    </r>
    <r>
      <rPr>
        <sz val="9"/>
        <color theme="1"/>
        <rFont val="Century"/>
        <family val="1"/>
      </rPr>
      <t>+TEC</t>
    </r>
    <r>
      <rPr>
        <vertAlign val="subscript"/>
        <sz val="9"/>
        <color theme="1"/>
        <rFont val="Century"/>
        <family val="1"/>
      </rPr>
      <t>STORAGE</t>
    </r>
    <r>
      <rPr>
        <sz val="9"/>
        <color theme="1"/>
        <rFont val="Century"/>
        <family val="1"/>
      </rPr>
      <t>+TEC</t>
    </r>
    <r>
      <rPr>
        <vertAlign val="subscript"/>
        <sz val="9"/>
        <color theme="1"/>
        <rFont val="Century"/>
        <family val="1"/>
      </rPr>
      <t>GRAPHIC</t>
    </r>
  </si>
  <si>
    <r>
      <t>E=31.33+TEC</t>
    </r>
    <r>
      <rPr>
        <vertAlign val="subscript"/>
        <sz val="9"/>
        <color theme="1"/>
        <rFont val="Century"/>
        <family val="1"/>
      </rPr>
      <t>MEMORY</t>
    </r>
    <r>
      <rPr>
        <sz val="9"/>
        <color theme="1"/>
        <rFont val="Century"/>
        <family val="1"/>
      </rPr>
      <t>+TEC</t>
    </r>
    <r>
      <rPr>
        <vertAlign val="subscript"/>
        <sz val="9"/>
        <color theme="1"/>
        <rFont val="Century"/>
        <family val="1"/>
      </rPr>
      <t>STORAGE</t>
    </r>
    <r>
      <rPr>
        <sz val="9"/>
        <color theme="1"/>
        <rFont val="Century"/>
        <family val="1"/>
      </rPr>
      <t>+TEC</t>
    </r>
    <r>
      <rPr>
        <vertAlign val="subscript"/>
        <sz val="9"/>
        <color theme="1"/>
        <rFont val="Century"/>
        <family val="1"/>
      </rPr>
      <t>GRAPHIC</t>
    </r>
    <r>
      <rPr>
        <sz val="9"/>
        <color theme="1"/>
        <rFont val="Century"/>
        <family val="1"/>
      </rPr>
      <t>+TEC</t>
    </r>
    <r>
      <rPr>
        <vertAlign val="subscript"/>
        <sz val="9"/>
        <color theme="1"/>
        <rFont val="Century"/>
        <family val="1"/>
      </rPr>
      <t>POWER</t>
    </r>
  </si>
  <si>
    <r>
      <t>E=28.45+ TEC</t>
    </r>
    <r>
      <rPr>
        <vertAlign val="subscript"/>
        <sz val="9"/>
        <color theme="1"/>
        <rFont val="Century"/>
        <family val="1"/>
      </rPr>
      <t>MEMORY</t>
    </r>
    <r>
      <rPr>
        <sz val="9"/>
        <color theme="1"/>
        <rFont val="Century"/>
        <family val="1"/>
      </rPr>
      <t>+TEC</t>
    </r>
    <r>
      <rPr>
        <vertAlign val="subscript"/>
        <sz val="9"/>
        <color theme="1"/>
        <rFont val="Century"/>
        <family val="1"/>
      </rPr>
      <t>STORAGE</t>
    </r>
    <r>
      <rPr>
        <sz val="9"/>
        <color theme="1"/>
        <rFont val="Century"/>
        <family val="1"/>
      </rPr>
      <t>+TEC</t>
    </r>
    <r>
      <rPr>
        <vertAlign val="subscript"/>
        <sz val="9"/>
        <color theme="1"/>
        <rFont val="Century"/>
        <family val="1"/>
      </rPr>
      <t>GRAPHIC</t>
    </r>
    <r>
      <rPr>
        <sz val="9"/>
        <color theme="1"/>
        <rFont val="Century"/>
        <family val="1"/>
      </rPr>
      <t>+TEC</t>
    </r>
    <r>
      <rPr>
        <vertAlign val="subscript"/>
        <sz val="9"/>
        <color theme="1"/>
        <rFont val="Century"/>
        <family val="1"/>
      </rPr>
      <t>POWER</t>
    </r>
  </si>
  <si>
    <r>
      <t>E=40.47+ TEC</t>
    </r>
    <r>
      <rPr>
        <vertAlign val="subscript"/>
        <sz val="9"/>
        <color theme="1"/>
        <rFont val="Century"/>
        <family val="1"/>
      </rPr>
      <t>MEMORY</t>
    </r>
    <r>
      <rPr>
        <sz val="9"/>
        <color theme="1"/>
        <rFont val="Century"/>
        <family val="1"/>
      </rPr>
      <t>+TEC</t>
    </r>
    <r>
      <rPr>
        <vertAlign val="subscript"/>
        <sz val="9"/>
        <color theme="1"/>
        <rFont val="Century"/>
        <family val="1"/>
      </rPr>
      <t>STORAGE</t>
    </r>
    <r>
      <rPr>
        <sz val="9"/>
        <color theme="1"/>
        <rFont val="Century"/>
        <family val="1"/>
      </rPr>
      <t>+TEC</t>
    </r>
    <r>
      <rPr>
        <vertAlign val="subscript"/>
        <sz val="9"/>
        <color theme="1"/>
        <rFont val="Century"/>
        <family val="1"/>
      </rPr>
      <t>GRAPHIC</t>
    </r>
    <r>
      <rPr>
        <sz val="9"/>
        <color theme="1"/>
        <rFont val="Century"/>
        <family val="1"/>
      </rPr>
      <t>+TEC</t>
    </r>
    <r>
      <rPr>
        <vertAlign val="subscript"/>
        <sz val="9"/>
        <color theme="1"/>
        <rFont val="Century"/>
        <family val="1"/>
      </rPr>
      <t>POWER</t>
    </r>
  </si>
  <si>
    <r>
      <t xml:space="preserve">Standard value of </t>
    </r>
    <r>
      <rPr>
        <b/>
        <sz val="10"/>
        <color rgb="FFFF0000"/>
        <rFont val="Arial"/>
        <family val="3"/>
      </rPr>
      <t>[</t>
    </r>
    <r>
      <rPr>
        <b/>
        <sz val="10"/>
        <color rgb="FFFF0000"/>
        <rFont val="Arial"/>
        <family val="2"/>
      </rPr>
      <t>Mandatory]</t>
    </r>
    <phoneticPr fontId="1"/>
  </si>
  <si>
    <r>
      <t xml:space="preserve">Standard value of </t>
    </r>
    <r>
      <rPr>
        <b/>
        <sz val="10"/>
        <color rgb="FF3333FF"/>
        <rFont val="Arial"/>
        <family val="3"/>
      </rPr>
      <t>[</t>
    </r>
    <r>
      <rPr>
        <b/>
        <sz val="10"/>
        <color rgb="FF3333FF"/>
        <rFont val="Arial"/>
        <family val="2"/>
      </rPr>
      <t>Optional]</t>
    </r>
    <phoneticPr fontId="1"/>
  </si>
  <si>
    <t>Reported value</t>
    <phoneticPr fontId="1"/>
  </si>
  <si>
    <t>https://www.enecho.meti.go.jp/category/saving_and_new/saving/enterprise/equipment/toprunner/en/06_keisanki.html</t>
    <phoneticPr fontId="1"/>
  </si>
  <si>
    <r>
      <t>Form 4</t>
    </r>
    <r>
      <rPr>
        <b/>
        <sz val="12"/>
        <color rgb="FF080808"/>
        <rFont val="ＭＳ Ｐゴシック"/>
        <family val="3"/>
        <charset val="128"/>
      </rPr>
      <t>　</t>
    </r>
    <r>
      <rPr>
        <b/>
        <sz val="12"/>
        <color rgb="FF080808"/>
        <rFont val="Arial"/>
        <family val="2"/>
      </rPr>
      <t>4-1-2.(9)a, (12)Certificate on Energy saving act, ErP directive</t>
    </r>
    <phoneticPr fontId="1"/>
  </si>
  <si>
    <r>
      <t>Date of application</t>
    </r>
    <r>
      <rPr>
        <sz val="10.5"/>
        <color theme="1"/>
        <rFont val="ＭＳ Ｐゴシック"/>
        <family val="3"/>
        <charset val="128"/>
      </rPr>
      <t>：</t>
    </r>
    <phoneticPr fontId="1"/>
  </si>
  <si>
    <t>Brand Name
(Product brand name)</t>
    <phoneticPr fontId="1"/>
  </si>
  <si>
    <t>Applicant
(company name)</t>
    <phoneticPr fontId="1"/>
  </si>
  <si>
    <t>Company Name:</t>
    <phoneticPr fontId="1"/>
  </si>
  <si>
    <r>
      <rPr>
        <sz val="10"/>
        <color theme="1"/>
        <rFont val="ＭＳ Ｐゴシック"/>
        <family val="3"/>
        <charset val="128"/>
      </rPr>
      <t>【</t>
    </r>
    <r>
      <rPr>
        <sz val="10"/>
        <color theme="1"/>
        <rFont val="Arial"/>
        <family val="2"/>
      </rPr>
      <t>Preparer of this form</t>
    </r>
    <r>
      <rPr>
        <sz val="10"/>
        <color theme="1"/>
        <rFont val="ＭＳ Ｐゴシック"/>
        <family val="3"/>
        <charset val="128"/>
      </rPr>
      <t>】</t>
    </r>
    <phoneticPr fontId="1"/>
  </si>
  <si>
    <t>Title:</t>
    <phoneticPr fontId="1"/>
  </si>
  <si>
    <t>Name of the person
 responsible for design or in charge:</t>
    <phoneticPr fontId="1"/>
  </si>
  <si>
    <t>E-mail
(If no E-mail, fill in telephon number):</t>
    <phoneticPr fontId="1"/>
  </si>
  <si>
    <r>
      <rPr>
        <sz val="8"/>
        <color rgb="FFFF0000"/>
        <rFont val="ＭＳ Ｐゴシック"/>
        <family val="3"/>
        <charset val="128"/>
      </rPr>
      <t>※　</t>
    </r>
    <r>
      <rPr>
        <sz val="8"/>
        <color rgb="FFFF0000"/>
        <rFont val="Arial"/>
        <family val="2"/>
      </rPr>
      <t>Entry of a major model is acceptable</t>
    </r>
    <phoneticPr fontId="1"/>
  </si>
  <si>
    <r>
      <t>Date</t>
    </r>
    <r>
      <rPr>
        <sz val="10"/>
        <color theme="1"/>
        <rFont val="ＭＳ Ｐゴシック"/>
        <family val="3"/>
        <charset val="128"/>
      </rPr>
      <t>：</t>
    </r>
    <phoneticPr fontId="1"/>
  </si>
  <si>
    <r>
      <t>Company Name</t>
    </r>
    <r>
      <rPr>
        <sz val="10"/>
        <color theme="1"/>
        <rFont val="ＭＳ Ｐゴシック"/>
        <family val="3"/>
        <charset val="128"/>
      </rPr>
      <t>：</t>
    </r>
    <phoneticPr fontId="1"/>
  </si>
  <si>
    <t xml:space="preserve"> Title of the person
 responsible for design or in charge</t>
    <phoneticPr fontId="1"/>
  </si>
  <si>
    <r>
      <t>E-mail
(If no E-mail, fill in telephon number)</t>
    </r>
    <r>
      <rPr>
        <sz val="10"/>
        <color theme="1"/>
        <rFont val="ＭＳ Ｐゴシック"/>
        <family val="3"/>
        <charset val="128"/>
      </rPr>
      <t>：</t>
    </r>
    <phoneticPr fontId="1"/>
  </si>
  <si>
    <r>
      <rPr>
        <sz val="10"/>
        <color theme="1"/>
        <rFont val="Arial"/>
        <family val="2"/>
      </rPr>
      <t>E-mail</t>
    </r>
    <r>
      <rPr>
        <sz val="9"/>
        <color theme="1"/>
        <rFont val="Arial"/>
        <family val="2"/>
      </rPr>
      <t xml:space="preserve">
</t>
    </r>
    <r>
      <rPr>
        <sz val="8"/>
        <color theme="1"/>
        <rFont val="Arial"/>
        <family val="2"/>
      </rPr>
      <t>(If no E-mail, fill in telephon number)</t>
    </r>
    <r>
      <rPr>
        <sz val="8"/>
        <color theme="1"/>
        <rFont val="游ゴシック"/>
        <family val="2"/>
        <charset val="128"/>
      </rPr>
      <t>：</t>
    </r>
    <phoneticPr fontId="1"/>
  </si>
  <si>
    <r>
      <rPr>
        <sz val="9"/>
        <color rgb="FFFF0000"/>
        <rFont val="ＭＳ Ｐゴシック"/>
        <family val="3"/>
        <charset val="128"/>
      </rPr>
      <t>※　</t>
    </r>
    <r>
      <rPr>
        <sz val="9"/>
        <color rgb="FFFF0000"/>
        <rFont val="Arial"/>
        <family val="2"/>
      </rPr>
      <t>Entry of a major model is acceptable</t>
    </r>
    <phoneticPr fontId="1"/>
  </si>
  <si>
    <t xml:space="preserve"> Title of the person
 responsible for design or in charge:</t>
    <phoneticPr fontId="1"/>
  </si>
  <si>
    <r>
      <rPr>
        <sz val="10"/>
        <color theme="1"/>
        <rFont val="ＭＳ Ｐゴシック"/>
        <family val="3"/>
        <charset val="128"/>
      </rPr>
      <t>　　　　　　　　　　　　　</t>
    </r>
    <phoneticPr fontId="1"/>
  </si>
  <si>
    <r>
      <t>E-mail
(If no E-mail, fill in telephon number)</t>
    </r>
    <r>
      <rPr>
        <sz val="10"/>
        <color theme="1"/>
        <rFont val="ＭＳ ゴシック"/>
        <family val="2"/>
        <charset val="128"/>
      </rPr>
      <t>：</t>
    </r>
    <phoneticPr fontId="1"/>
  </si>
  <si>
    <t>E-mail:</t>
    <phoneticPr fontId="1"/>
  </si>
  <si>
    <r>
      <t>TEL</t>
    </r>
    <r>
      <rPr>
        <sz val="10"/>
        <color theme="1"/>
        <rFont val="ＭＳ ゴシック"/>
        <family val="2"/>
        <charset val="128"/>
      </rPr>
      <t>　　:</t>
    </r>
    <r>
      <rPr>
        <sz val="10"/>
        <color theme="1"/>
        <rFont val="Arial"/>
        <family val="2"/>
      </rPr>
      <t>+</t>
    </r>
    <phoneticPr fontId="1"/>
  </si>
  <si>
    <t xml:space="preserve">If plastic is used in casing or any parts, recycled plastics or biomass plastics whose reduction effect of environmental load has been confirmed shall be used in one or more parts.
</t>
    <phoneticPr fontId="1"/>
  </si>
  <si>
    <t>Casing part or plastic part</t>
    <phoneticPr fontId="1"/>
  </si>
  <si>
    <r>
      <t xml:space="preserve">It is required to be used in at least one part, without regard to the content rate. The “parts made of biomass plastic regarding which the effect of reducing the environmental burden has been confirmed” shall mean those for which the following viewpoints have been evaluated voluntarily, with reference to the “handling of plant-based plastics in relation to the Eco Mark certification criteria.”
</t>
    </r>
    <r>
      <rPr>
        <sz val="8"/>
        <color rgb="FF000000"/>
        <rFont val="ＭＳ ゴシック"/>
        <family val="2"/>
        <charset val="128"/>
      </rPr>
      <t>・</t>
    </r>
    <r>
      <rPr>
        <sz val="8"/>
        <color rgb="FF000000"/>
        <rFont val="Arial"/>
        <family val="2"/>
      </rPr>
      <t xml:space="preserve">Traceability of biomass plastic (Raw Resin)
</t>
    </r>
    <r>
      <rPr>
        <sz val="8"/>
        <color rgb="FF000000"/>
        <rFont val="ＭＳ ゴシック"/>
        <family val="2"/>
        <charset val="128"/>
      </rPr>
      <t>・</t>
    </r>
    <r>
      <rPr>
        <sz val="8"/>
        <color rgb="FF000000"/>
        <rFont val="Arial"/>
        <family val="2"/>
      </rPr>
      <t xml:space="preserve">Confirmation of the content rate of bio-based polymers.
</t>
    </r>
    <r>
      <rPr>
        <sz val="8"/>
        <color rgb="FF000000"/>
        <rFont val="ＭＳ ゴシック"/>
        <family val="2"/>
        <charset val="128"/>
      </rPr>
      <t>・</t>
    </r>
    <r>
      <rPr>
        <sz val="8"/>
        <color rgb="FF000000"/>
        <rFont val="Arial"/>
        <family val="2"/>
      </rPr>
      <t xml:space="preserve">Confirmation of the effect of reducing environmental burden.
</t>
    </r>
    <r>
      <rPr>
        <sz val="8"/>
        <color rgb="FF000000"/>
        <rFont val="ＭＳ ゴシック"/>
        <family val="2"/>
        <charset val="128"/>
      </rPr>
      <t>・</t>
    </r>
    <r>
      <rPr>
        <sz val="8"/>
        <color rgb="FF000000"/>
        <rFont val="Arial"/>
        <family val="2"/>
      </rPr>
      <t>Confirmation about hazardous matters.
Recyclability after use.</t>
    </r>
    <phoneticPr fontId="1"/>
  </si>
  <si>
    <t>recycled plastic or biomass plastic</t>
    <phoneticPr fontId="1"/>
  </si>
  <si>
    <t>Mass of the part (g)</t>
    <phoneticPr fontId="1"/>
  </si>
  <si>
    <t>*content rate: biobased synthetic polymer content for biomass plastic</t>
    <phoneticPr fontId="1"/>
  </si>
  <si>
    <t>[Mandatory]
Category A-F</t>
    <phoneticPr fontId="1"/>
  </si>
  <si>
    <r>
      <rPr>
        <sz val="8"/>
        <color theme="1"/>
        <rFont val="ＭＳ Ｐゴシック"/>
        <family val="3"/>
        <charset val="128"/>
      </rPr>
      <t>　　　　　</t>
    </r>
    <r>
      <rPr>
        <sz val="7"/>
        <color theme="1"/>
        <rFont val="Arial"/>
        <family val="2"/>
      </rPr>
      <t xml:space="preserve">Product not 
          having a display 
          (Outside the 
</t>
    </r>
    <r>
      <rPr>
        <sz val="7"/>
        <color theme="1"/>
        <rFont val="ＭＳ ゴシック"/>
        <family val="2"/>
        <charset val="128"/>
      </rPr>
      <t>　　　</t>
    </r>
    <r>
      <rPr>
        <sz val="7"/>
        <color theme="1"/>
        <rFont val="Arial"/>
        <family val="2"/>
      </rPr>
      <t>scope)</t>
    </r>
    <phoneticPr fontId="1"/>
  </si>
  <si>
    <t>[Optional]
Category G</t>
    <phoneticPr fontId="1"/>
  </si>
  <si>
    <r>
      <rPr>
        <sz val="7"/>
        <color theme="1"/>
        <rFont val="ＭＳ Ｐゴシック"/>
        <family val="3"/>
        <charset val="128"/>
      </rPr>
      <t>　　　</t>
    </r>
    <r>
      <rPr>
        <sz val="7"/>
        <color theme="1"/>
        <rFont val="Arial"/>
        <family val="2"/>
      </rPr>
      <t>No plastic casing
      part weighing 25g
       or more used, or 
      no labels 
      attached</t>
    </r>
    <phoneticPr fontId="1"/>
  </si>
  <si>
    <t>[Optional]</t>
    <phoneticPr fontId="1"/>
  </si>
  <si>
    <t>Reused part/recycled Mg part</t>
    <phoneticPr fontId="1"/>
  </si>
  <si>
    <t>It is required to be used in at least one part, without regard to the content rate.</t>
    <phoneticPr fontId="1"/>
  </si>
  <si>
    <t xml:space="preserve">Reused parts or recycled magnesium alloy parts are used for the equipment.
</t>
    <phoneticPr fontId="1"/>
  </si>
  <si>
    <t>Target standard values for FY2022 under the Act on the Rational Use of Energy</t>
    <phoneticPr fontId="1"/>
  </si>
  <si>
    <t>the server type electronic computers defined by “Computers” of the Law on Promoting Green Purchasing.</t>
    <phoneticPr fontId="1"/>
  </si>
  <si>
    <t>Neodymium(Nd), dysprosium(Dy)</t>
    <phoneticPr fontId="1"/>
  </si>
  <si>
    <t>HDD is used or not</t>
    <phoneticPr fontId="1"/>
  </si>
  <si>
    <t xml:space="preserve">Neodymium magnet  is used or not </t>
    <phoneticPr fontId="1"/>
  </si>
  <si>
    <t>Use of Nd, Dy in a motor</t>
    <phoneticPr fontId="1"/>
  </si>
  <si>
    <t xml:space="preserve">Use of Nd, Dy in a voice coil motor (VCM) </t>
    <phoneticPr fontId="1"/>
  </si>
  <si>
    <t>Cobalt(Co)</t>
    <phoneticPr fontId="1"/>
  </si>
  <si>
    <t>Tungsten(W)</t>
    <phoneticPr fontId="1"/>
  </si>
  <si>
    <t>Use of W in a heatsink or not</t>
    <phoneticPr fontId="1"/>
  </si>
  <si>
    <t>Tantalum(Ta)</t>
    <phoneticPr fontId="1"/>
  </si>
  <si>
    <t>Tantalum capacitor is used or not</t>
    <phoneticPr fontId="1"/>
  </si>
  <si>
    <t xml:space="preserve">        Used of Nd and Dy</t>
    <phoneticPr fontId="1"/>
  </si>
  <si>
    <t xml:space="preserve">        Used of Co</t>
    <phoneticPr fontId="1"/>
  </si>
  <si>
    <r>
      <rPr>
        <sz val="8"/>
        <color theme="1"/>
        <rFont val="ＭＳ Ｐゴシック"/>
        <family val="3"/>
        <charset val="128"/>
      </rPr>
      <t>　　　　</t>
    </r>
    <r>
      <rPr>
        <sz val="8"/>
        <color theme="1"/>
        <rFont val="Arial"/>
        <family val="2"/>
      </rPr>
      <t>No lithium ion 
        battery is used</t>
    </r>
    <phoneticPr fontId="1"/>
  </si>
  <si>
    <t xml:space="preserve">        Used of Ta</t>
    <phoneticPr fontId="1"/>
  </si>
  <si>
    <t xml:space="preserve">        Used of W</t>
    <phoneticPr fontId="1"/>
  </si>
  <si>
    <t>　　　　Not used in a 
          heatsink</t>
    <phoneticPr fontId="1"/>
  </si>
  <si>
    <t>Table 1. Rare metals specified in No. 30 and 31</t>
    <phoneticPr fontId="1"/>
  </si>
  <si>
    <r>
      <t xml:space="preserve">Conform to all </t>
    </r>
    <r>
      <rPr>
        <b/>
        <sz val="11"/>
        <color rgb="FFFF0000"/>
        <rFont val="Arial"/>
        <family val="2"/>
      </rPr>
      <t>[Mandatory]</t>
    </r>
    <r>
      <rPr>
        <b/>
        <sz val="11"/>
        <color theme="1"/>
        <rFont val="Arial"/>
        <family val="2"/>
      </rPr>
      <t xml:space="preserve"> items</t>
    </r>
    <phoneticPr fontId="1"/>
  </si>
  <si>
    <t>A metal insert moduled part is not used.</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</si>
</sst>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136" x14ac:knownFonts="1">
    <font>
      <sz val="11"/>
      <color theme="1"/>
      <name val="ＭＳ Ｐゴシック"/>
      <family val="2"/>
      <charset val="128"/>
      <scheme val="minor"/>
    </font>
    <font>
      <sz val="6"/>
      <name val="ＭＳ Ｐゴシック"/>
      <family val="2"/>
      <charset val="128"/>
      <scheme val="minor"/>
    </font>
    <font>
      <sz val="8"/>
      <color theme="1"/>
      <name val="ＭＳ Ｐゴシック"/>
      <family val="3"/>
      <charset val="128"/>
    </font>
    <font>
      <b/>
      <sz val="11"/>
      <color theme="1"/>
      <name val="ＭＳ Ｐゴシック"/>
      <family val="3"/>
      <charset val="128"/>
    </font>
    <font>
      <sz val="11"/>
      <color theme="1"/>
      <name val="ＭＳ Ｐゴシック"/>
      <family val="3"/>
      <charset val="128"/>
    </font>
    <font>
      <sz val="9"/>
      <color rgb="FF000000"/>
      <name val="MS UI Gothic"/>
      <family val="3"/>
      <charset val="128"/>
    </font>
    <font>
      <b/>
      <sz val="12"/>
      <color rgb="FF080808"/>
      <name val="ＭＳ Ｐゴシック"/>
      <family val="3"/>
      <charset val="128"/>
    </font>
    <font>
      <sz val="10.5"/>
      <color rgb="FF080808"/>
      <name val="ＭＳ Ｐゴシック"/>
      <family val="3"/>
      <charset val="128"/>
    </font>
    <font>
      <sz val="10"/>
      <color rgb="FF080808"/>
      <name val="ＭＳ Ｐゴシック"/>
      <family val="3"/>
      <charset val="128"/>
    </font>
    <font>
      <sz val="10"/>
      <color theme="1"/>
      <name val="ＭＳ Ｐゴシック"/>
      <family val="3"/>
      <charset val="128"/>
    </font>
    <font>
      <b/>
      <sz val="10"/>
      <color rgb="FFFF0000"/>
      <name val="ＭＳ Ｐゴシック"/>
      <family val="3"/>
      <charset val="128"/>
    </font>
    <font>
      <b/>
      <sz val="10"/>
      <color rgb="FF3333FF"/>
      <name val="ＭＳ Ｐゴシック"/>
      <family val="3"/>
      <charset val="128"/>
    </font>
    <font>
      <b/>
      <sz val="12"/>
      <color rgb="FF080808"/>
      <name val="Arial"/>
      <family val="2"/>
    </font>
    <font>
      <sz val="11"/>
      <color theme="1"/>
      <name val="Arial"/>
      <family val="2"/>
    </font>
    <font>
      <sz val="10.5"/>
      <color rgb="FF080808"/>
      <name val="Arial"/>
      <family val="2"/>
    </font>
    <font>
      <sz val="10.5"/>
      <color theme="1"/>
      <name val="Arial"/>
      <family val="2"/>
    </font>
    <font>
      <sz val="10"/>
      <color rgb="FF080808"/>
      <name val="Arial"/>
      <family val="2"/>
    </font>
    <font>
      <b/>
      <sz val="10"/>
      <color rgb="FF080808"/>
      <name val="Arial"/>
      <family val="2"/>
    </font>
    <font>
      <b/>
      <sz val="8"/>
      <color rgb="FFFF0000"/>
      <name val="Arial"/>
      <family val="2"/>
    </font>
    <font>
      <sz val="8"/>
      <color rgb="FF080808"/>
      <name val="Arial"/>
      <family val="2"/>
    </font>
    <font>
      <sz val="10"/>
      <color theme="1"/>
      <name val="Arial"/>
      <family val="2"/>
    </font>
    <font>
      <b/>
      <sz val="10"/>
      <color theme="1"/>
      <name val="Arial"/>
      <family val="2"/>
    </font>
    <font>
      <sz val="8"/>
      <color theme="1"/>
      <name val="Arial"/>
      <family val="2"/>
    </font>
    <font>
      <b/>
      <sz val="10"/>
      <color rgb="FFFF0000"/>
      <name val="Arial"/>
      <family val="2"/>
    </font>
    <font>
      <b/>
      <sz val="12"/>
      <name val="Arial"/>
      <family val="2"/>
    </font>
    <font>
      <b/>
      <sz val="12"/>
      <color rgb="FFFF0000"/>
      <name val="Arial"/>
      <family val="2"/>
    </font>
    <font>
      <b/>
      <sz val="14"/>
      <color rgb="FFFF0000"/>
      <name val="Arial"/>
      <family val="2"/>
    </font>
    <font>
      <b/>
      <sz val="10"/>
      <color rgb="FF3333FF"/>
      <name val="Arial"/>
      <family val="2"/>
    </font>
    <font>
      <sz val="7"/>
      <color theme="1"/>
      <name val="ＭＳ Ｐゴシック"/>
      <family val="3"/>
      <charset val="128"/>
    </font>
    <font>
      <sz val="10"/>
      <color rgb="FFFF0000"/>
      <name val="ＭＳ Ｐゴシック"/>
      <family val="3"/>
      <charset val="128"/>
    </font>
    <font>
      <sz val="10"/>
      <color rgb="FFFF0000"/>
      <name val="Arial"/>
      <family val="2"/>
    </font>
    <font>
      <b/>
      <sz val="10"/>
      <color theme="1"/>
      <name val="ＭＳ Ｐゴシック"/>
      <family val="3"/>
      <charset val="128"/>
    </font>
    <font>
      <sz val="9"/>
      <color theme="1"/>
      <name val="ＭＳ 明朝"/>
      <family val="1"/>
      <charset val="128"/>
    </font>
    <font>
      <b/>
      <sz val="11"/>
      <color theme="1"/>
      <name val="Arial"/>
      <family val="2"/>
    </font>
    <font>
      <b/>
      <sz val="10"/>
      <color rgb="FF000000"/>
      <name val="Arial"/>
      <family val="2"/>
    </font>
    <font>
      <sz val="10"/>
      <color rgb="FF000000"/>
      <name val="Arial"/>
      <family val="2"/>
    </font>
    <font>
      <sz val="8"/>
      <color rgb="FFFF0000"/>
      <name val="ＭＳ Ｐゴシック"/>
      <family val="3"/>
      <charset val="128"/>
    </font>
    <font>
      <sz val="8"/>
      <color rgb="FF000000"/>
      <name val="Arial"/>
      <family val="2"/>
    </font>
    <font>
      <sz val="8"/>
      <color rgb="FF000000"/>
      <name val="ＭＳ Ｐゴシック"/>
      <family val="3"/>
      <charset val="128"/>
    </font>
    <font>
      <b/>
      <sz val="12"/>
      <color theme="1"/>
      <name val="Arial"/>
      <family val="2"/>
    </font>
    <font>
      <sz val="9"/>
      <color theme="1"/>
      <name val="Arial"/>
      <family val="2"/>
    </font>
    <font>
      <sz val="11"/>
      <color rgb="FF080808"/>
      <name val="Arial"/>
      <family val="2"/>
    </font>
    <font>
      <sz val="9"/>
      <color theme="1"/>
      <name val="ＭＳ Ｐゴシック"/>
      <family val="3"/>
      <charset val="128"/>
    </font>
    <font>
      <b/>
      <sz val="8"/>
      <color theme="1"/>
      <name val="ＭＳ Ｐゴシック"/>
      <family val="3"/>
      <charset val="128"/>
    </font>
    <font>
      <b/>
      <sz val="8"/>
      <color theme="1"/>
      <name val="Arial"/>
      <family val="2"/>
    </font>
    <font>
      <b/>
      <sz val="9"/>
      <color theme="1"/>
      <name val="Arial"/>
      <family val="2"/>
    </font>
    <font>
      <b/>
      <u/>
      <sz val="9"/>
      <color theme="1"/>
      <name val="Arial"/>
      <family val="2"/>
    </font>
    <font>
      <b/>
      <u/>
      <sz val="9"/>
      <color theme="1"/>
      <name val="ＭＳ Ｐゴシック"/>
      <family val="3"/>
      <charset val="128"/>
    </font>
    <font>
      <b/>
      <sz val="9"/>
      <color theme="1"/>
      <name val="ＭＳ Ｐゴシック"/>
      <family val="3"/>
      <charset val="128"/>
    </font>
    <font>
      <b/>
      <sz val="10.5"/>
      <color theme="1"/>
      <name val="ＭＳ Ｐゴシック"/>
      <family val="3"/>
      <charset val="128"/>
    </font>
    <font>
      <b/>
      <sz val="9"/>
      <color rgb="FFFF0000"/>
      <name val="Arial"/>
      <family val="2"/>
    </font>
    <font>
      <b/>
      <sz val="11"/>
      <color rgb="FFFF0000"/>
      <name val="Arial"/>
      <family val="2"/>
    </font>
    <font>
      <b/>
      <sz val="11"/>
      <color rgb="FFFF0000"/>
      <name val="ＭＳ Ｐゴシック"/>
      <family val="3"/>
      <charset val="128"/>
    </font>
    <font>
      <sz val="7"/>
      <color theme="1"/>
      <name val="Arial"/>
      <family val="2"/>
    </font>
    <font>
      <sz val="7.5"/>
      <color theme="1"/>
      <name val="ＭＳ Ｐゴシック"/>
      <family val="3"/>
      <charset val="128"/>
    </font>
    <font>
      <sz val="7.5"/>
      <color theme="1"/>
      <name val="Arial"/>
      <family val="2"/>
    </font>
    <font>
      <u/>
      <sz val="10"/>
      <color theme="1"/>
      <name val="Arial"/>
      <family val="2"/>
    </font>
    <font>
      <sz val="8"/>
      <color theme="1"/>
      <name val="ＭＳ Ｐゴシック"/>
      <family val="2"/>
      <charset val="128"/>
      <scheme val="minor"/>
    </font>
    <font>
      <b/>
      <sz val="14"/>
      <color theme="1"/>
      <name val="Arial"/>
      <family val="2"/>
    </font>
    <font>
      <u/>
      <sz val="8"/>
      <color theme="1"/>
      <name val="Arial"/>
      <family val="2"/>
    </font>
    <font>
      <sz val="9"/>
      <color rgb="FFFF0000"/>
      <name val="Arial"/>
      <family val="2"/>
    </font>
    <font>
      <b/>
      <u/>
      <sz val="9"/>
      <color rgb="FFFF0000"/>
      <name val="Arial"/>
      <family val="2"/>
    </font>
    <font>
      <u/>
      <sz val="9"/>
      <color theme="1"/>
      <name val="Arial"/>
      <family val="2"/>
    </font>
    <font>
      <b/>
      <sz val="11"/>
      <color theme="1"/>
      <name val="ＭＳ 明朝"/>
      <family val="1"/>
      <charset val="128"/>
    </font>
    <font>
      <b/>
      <sz val="11"/>
      <color rgb="FFFF0000"/>
      <name val="ＭＳ Ｐ明朝"/>
      <family val="1"/>
      <charset val="128"/>
    </font>
    <font>
      <sz val="9"/>
      <color rgb="FFFF0000"/>
      <name val="ＭＳ Ｐ明朝"/>
      <family val="1"/>
      <charset val="128"/>
    </font>
    <font>
      <b/>
      <sz val="9"/>
      <color rgb="FF3333FF"/>
      <name val="Arial"/>
      <family val="2"/>
    </font>
    <font>
      <b/>
      <sz val="14"/>
      <color rgb="FF080808"/>
      <name val="Arial"/>
      <family val="2"/>
    </font>
    <font>
      <b/>
      <sz val="14"/>
      <color rgb="FF080808"/>
      <name val="ＭＳ Ｐゴシック"/>
      <family val="3"/>
      <charset val="128"/>
    </font>
    <font>
      <sz val="10"/>
      <name val="ＭＳ Ｐゴシック"/>
      <family val="3"/>
      <charset val="128"/>
    </font>
    <font>
      <sz val="14"/>
      <color theme="1"/>
      <name val="Arial"/>
      <family val="2"/>
    </font>
    <font>
      <b/>
      <sz val="10"/>
      <name val="ＭＳ Ｐゴシック"/>
      <family val="3"/>
      <charset val="128"/>
    </font>
    <font>
      <sz val="9"/>
      <name val="ＭＳ Ｐゴシック"/>
      <family val="3"/>
      <charset val="128"/>
    </font>
    <font>
      <b/>
      <sz val="10"/>
      <name val="Arial"/>
      <family val="2"/>
    </font>
    <font>
      <sz val="10"/>
      <name val="Arial"/>
      <family val="2"/>
    </font>
    <font>
      <sz val="10.5"/>
      <color rgb="FFFF0000"/>
      <name val="Arial"/>
      <family val="2"/>
    </font>
    <font>
      <b/>
      <sz val="8"/>
      <color rgb="FF3333FF"/>
      <name val="Arial"/>
      <family val="2"/>
    </font>
    <font>
      <sz val="11"/>
      <color rgb="FF3366FF"/>
      <name val="Arial"/>
      <family val="2"/>
    </font>
    <font>
      <sz val="10.5"/>
      <color rgb="FF3366FF"/>
      <name val="Arial"/>
      <family val="2"/>
    </font>
    <font>
      <sz val="14"/>
      <color theme="1"/>
      <name val="ＭＳ Ｐゴシック"/>
      <family val="2"/>
      <charset val="128"/>
      <scheme val="minor"/>
    </font>
    <font>
      <sz val="11"/>
      <color theme="1"/>
      <name val="ＭＳ Ｐゴシック"/>
      <family val="2"/>
      <charset val="128"/>
      <scheme val="minor"/>
    </font>
    <font>
      <sz val="11"/>
      <color rgb="FF000000"/>
      <name val="Arial"/>
      <family val="2"/>
    </font>
    <font>
      <sz val="6"/>
      <color theme="1"/>
      <name val="Arial"/>
      <family val="2"/>
    </font>
    <font>
      <sz val="6"/>
      <color rgb="FF080808"/>
      <name val="Arial"/>
      <family val="2"/>
    </font>
    <font>
      <sz val="6.5"/>
      <color theme="1"/>
      <name val="Arial"/>
      <family val="2"/>
    </font>
    <font>
      <sz val="12"/>
      <color rgb="FF080808"/>
      <name val="Arial"/>
      <family val="2"/>
    </font>
    <font>
      <sz val="11"/>
      <name val="Arial"/>
      <family val="2"/>
    </font>
    <font>
      <sz val="8"/>
      <color rgb="FFFF0000"/>
      <name val="Arial"/>
      <family val="2"/>
    </font>
    <font>
      <b/>
      <sz val="8"/>
      <color rgb="FF080808"/>
      <name val="Arial"/>
      <family val="2"/>
    </font>
    <font>
      <b/>
      <sz val="11"/>
      <color rgb="FF3333FF"/>
      <name val="Arial"/>
      <family val="2"/>
    </font>
    <font>
      <sz val="9"/>
      <color rgb="FF000000"/>
      <name val="Arial"/>
      <family val="2"/>
    </font>
    <font>
      <sz val="9"/>
      <name val="Arial"/>
      <family val="2"/>
    </font>
    <font>
      <sz val="9"/>
      <color rgb="FF3333FF"/>
      <name val="Arial"/>
      <family val="2"/>
    </font>
    <font>
      <i/>
      <sz val="9"/>
      <name val="Arial"/>
      <family val="2"/>
    </font>
    <font>
      <sz val="6.5"/>
      <name val="Arial"/>
      <family val="2"/>
    </font>
    <font>
      <sz val="11"/>
      <color theme="1"/>
      <name val="ＭＳ Ｐゴシック"/>
      <family val="2"/>
      <charset val="128"/>
    </font>
    <font>
      <b/>
      <u/>
      <sz val="14"/>
      <color theme="1"/>
      <name val="Arial"/>
      <family val="2"/>
    </font>
    <font>
      <b/>
      <sz val="10.5"/>
      <color theme="1"/>
      <name val="Arial"/>
      <family val="2"/>
    </font>
    <font>
      <b/>
      <sz val="8"/>
      <name val="Arial"/>
      <family val="2"/>
    </font>
    <font>
      <sz val="8"/>
      <name val="Arial"/>
      <family val="2"/>
    </font>
    <font>
      <b/>
      <sz val="6"/>
      <color theme="1"/>
      <name val="Arial"/>
      <family val="2"/>
    </font>
    <font>
      <sz val="7.5"/>
      <color rgb="FF000000"/>
      <name val="Arial"/>
      <family val="2"/>
    </font>
    <font>
      <b/>
      <sz val="7"/>
      <color theme="1"/>
      <name val="Arial"/>
      <family val="2"/>
    </font>
    <font>
      <b/>
      <sz val="7"/>
      <color rgb="FF3333FF"/>
      <name val="Arial"/>
      <family val="2"/>
    </font>
    <font>
      <b/>
      <sz val="9.5"/>
      <name val="Arial"/>
      <family val="2"/>
    </font>
    <font>
      <sz val="9.5"/>
      <name val="ＭＳ Ｐゴシック"/>
      <family val="3"/>
      <charset val="128"/>
    </font>
    <font>
      <sz val="9.5"/>
      <name val="Arial"/>
      <family val="2"/>
    </font>
    <font>
      <sz val="9.5"/>
      <name val="Arial"/>
      <family val="3"/>
    </font>
    <font>
      <b/>
      <sz val="9"/>
      <color theme="1"/>
      <name val="ＭＳ Ｐゴシック"/>
      <family val="3"/>
      <charset val="128"/>
      <scheme val="minor"/>
    </font>
    <font>
      <b/>
      <sz val="9"/>
      <color rgb="FFFF0000"/>
      <name val="ＭＳ Ｐゴシック"/>
      <family val="3"/>
      <charset val="128"/>
      <scheme val="minor"/>
    </font>
    <font>
      <b/>
      <sz val="9"/>
      <color rgb="FF3333FF"/>
      <name val="ＭＳ Ｐゴシック"/>
      <family val="3"/>
      <charset val="128"/>
      <scheme val="minor"/>
    </font>
    <font>
      <b/>
      <sz val="9"/>
      <name val="ＭＳ Ｐゴシック"/>
      <family val="3"/>
      <charset val="128"/>
      <scheme val="minor"/>
    </font>
    <font>
      <sz val="11"/>
      <color theme="1"/>
      <name val="Century"/>
      <family val="1"/>
    </font>
    <font>
      <b/>
      <sz val="11"/>
      <color theme="1"/>
      <name val="Century"/>
      <family val="1"/>
    </font>
    <font>
      <b/>
      <sz val="11"/>
      <color rgb="FFFF0000"/>
      <name val="Century"/>
      <family val="1"/>
    </font>
    <font>
      <b/>
      <sz val="11"/>
      <color rgb="FF3333FF"/>
      <name val="Century"/>
      <family val="1"/>
    </font>
    <font>
      <sz val="9"/>
      <color theme="1"/>
      <name val="Century"/>
      <family val="1"/>
    </font>
    <font>
      <sz val="10"/>
      <color theme="1"/>
      <name val="Century"/>
      <family val="1"/>
    </font>
    <font>
      <vertAlign val="subscript"/>
      <sz val="9"/>
      <color theme="1"/>
      <name val="Century"/>
      <family val="1"/>
    </font>
    <font>
      <b/>
      <sz val="10"/>
      <color rgb="FFFF0000"/>
      <name val="Arial"/>
      <family val="3"/>
    </font>
    <font>
      <b/>
      <sz val="10"/>
      <color rgb="FF3333FF"/>
      <name val="Arial"/>
      <family val="3"/>
    </font>
    <font>
      <u/>
      <sz val="11"/>
      <color theme="10"/>
      <name val="ＭＳ Ｐゴシック"/>
      <family val="2"/>
      <charset val="128"/>
      <scheme val="minor"/>
    </font>
    <font>
      <u/>
      <sz val="11"/>
      <color theme="10"/>
      <name val="Arial"/>
      <family val="2"/>
    </font>
    <font>
      <sz val="10.5"/>
      <color theme="1"/>
      <name val="ＭＳ Ｐゴシック"/>
      <family val="3"/>
      <charset val="128"/>
    </font>
    <font>
      <u/>
      <sz val="11"/>
      <color theme="1"/>
      <name val="Arial"/>
      <family val="2"/>
    </font>
    <font>
      <sz val="8"/>
      <color theme="1"/>
      <name val="游ゴシック"/>
      <family val="2"/>
      <charset val="128"/>
    </font>
    <font>
      <sz val="9"/>
      <color rgb="FFFF0000"/>
      <name val="Arial"/>
      <family val="3"/>
      <charset val="128"/>
    </font>
    <font>
      <sz val="9"/>
      <color rgb="FFFF0000"/>
      <name val="ＭＳ Ｐゴシック"/>
      <family val="3"/>
      <charset val="128"/>
    </font>
    <font>
      <sz val="10"/>
      <color theme="1"/>
      <name val="Arial"/>
      <family val="3"/>
    </font>
    <font>
      <sz val="8"/>
      <color theme="1"/>
      <name val="Arial"/>
      <family val="3"/>
    </font>
    <font>
      <sz val="10"/>
      <color theme="1"/>
      <name val="ＭＳ ゴシック"/>
      <family val="2"/>
      <charset val="128"/>
    </font>
    <font>
      <sz val="8"/>
      <color rgb="FF000000"/>
      <name val="ＭＳ ゴシック"/>
      <family val="2"/>
      <charset val="128"/>
    </font>
    <font>
      <sz val="7"/>
      <color theme="1"/>
      <name val="ＭＳ ゴシック"/>
      <family val="2"/>
      <charset val="128"/>
    </font>
    <font>
      <sz val="8"/>
      <color theme="1"/>
      <name val="Arial"/>
      <family val="3"/>
      <charset val="128"/>
    </font>
    <font>
      <sz val="7"/>
      <color theme="1"/>
      <name val="Arial"/>
      <family val="3"/>
      <charset val="128"/>
    </font>
    <font>
      <sz val="9"/>
      <color theme="1"/>
      <name val="Arial"/>
      <family val="3"/>
    </font>
  </fonts>
  <fills count="9">
    <fill>
      <patternFill patternType="none"/>
    </fill>
    <fill>
      <patternFill patternType="gray125"/>
    </fill>
    <fill>
      <patternFill patternType="solid">
        <fgColor rgb="FFFFFFFF"/>
        <bgColor indexed="64"/>
      </patternFill>
    </fill>
    <fill>
      <patternFill patternType="solid">
        <fgColor theme="0" tint="-0.14996795556505021"/>
        <bgColor indexed="64"/>
      </patternFill>
    </fill>
    <fill>
      <patternFill patternType="solid">
        <fgColor theme="3" tint="0.79998168889431442"/>
        <bgColor indexed="64"/>
      </patternFill>
    </fill>
    <fill>
      <patternFill patternType="solid">
        <fgColor rgb="FFDAEEF3"/>
        <bgColor indexed="64"/>
      </patternFill>
    </fill>
    <fill>
      <patternFill patternType="solid">
        <fgColor theme="8" tint="0.79998168889431442"/>
        <bgColor indexed="64"/>
      </patternFill>
    </fill>
    <fill>
      <patternFill patternType="solid">
        <fgColor theme="0" tint="-0.14996795556505021"/>
        <bgColor auto="1"/>
      </patternFill>
    </fill>
    <fill>
      <patternFill patternType="solid">
        <fgColor theme="9" tint="0.79998168889431442"/>
        <bgColor indexed="64"/>
      </patternFill>
    </fill>
  </fills>
  <borders count="158">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ck">
        <color indexed="64"/>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right style="thick">
        <color indexed="64"/>
      </right>
      <top style="thin">
        <color indexed="64"/>
      </top>
      <bottom style="thick">
        <color indexed="64"/>
      </bottom>
      <diagonal/>
    </border>
    <border>
      <left style="thick">
        <color indexed="64"/>
      </left>
      <right/>
      <top style="thick">
        <color indexed="64"/>
      </top>
      <bottom style="thin">
        <color indexed="64"/>
      </bottom>
      <diagonal/>
    </border>
    <border>
      <left style="thick">
        <color indexed="64"/>
      </left>
      <right/>
      <top style="thin">
        <color indexed="64"/>
      </top>
      <bottom style="thin">
        <color indexed="64"/>
      </bottom>
      <diagonal/>
    </border>
    <border>
      <left style="thick">
        <color indexed="64"/>
      </left>
      <right/>
      <top style="thin">
        <color indexed="64"/>
      </top>
      <bottom style="thick">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double">
        <color indexed="64"/>
      </top>
      <bottom/>
      <diagonal/>
    </border>
    <border>
      <left/>
      <right style="thick">
        <color indexed="64"/>
      </right>
      <top/>
      <bottom/>
      <diagonal/>
    </border>
    <border>
      <left style="thick">
        <color indexed="64"/>
      </left>
      <right/>
      <top style="thick">
        <color indexed="64"/>
      </top>
      <bottom/>
      <diagonal/>
    </border>
    <border>
      <left/>
      <right style="thick">
        <color indexed="64"/>
      </right>
      <top style="thick">
        <color indexed="64"/>
      </top>
      <bottom/>
      <diagonal/>
    </border>
    <border>
      <left style="thick">
        <color indexed="64"/>
      </left>
      <right style="thick">
        <color indexed="64"/>
      </right>
      <top style="thick">
        <color indexed="64"/>
      </top>
      <bottom/>
      <diagonal/>
    </border>
    <border>
      <left/>
      <right/>
      <top style="thick">
        <color indexed="64"/>
      </top>
      <bottom style="thick">
        <color indexed="64"/>
      </bottom>
      <diagonal/>
    </border>
    <border>
      <left/>
      <right/>
      <top style="thick">
        <color indexed="64"/>
      </top>
      <bottom/>
      <diagonal/>
    </border>
    <border>
      <left style="thin">
        <color indexed="64"/>
      </left>
      <right/>
      <top/>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thick">
        <color indexed="64"/>
      </left>
      <right style="thin">
        <color indexed="64"/>
      </right>
      <top style="thin">
        <color indexed="64"/>
      </top>
      <bottom/>
      <diagonal/>
    </border>
    <border>
      <left/>
      <right/>
      <top style="medium">
        <color indexed="64"/>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n">
        <color indexed="64"/>
      </left>
      <right/>
      <top style="thick">
        <color indexed="64"/>
      </top>
      <bottom/>
      <diagonal/>
    </border>
    <border>
      <left/>
      <right style="thin">
        <color indexed="64"/>
      </right>
      <top style="thick">
        <color indexed="64"/>
      </top>
      <bottom/>
      <diagonal/>
    </border>
    <border>
      <left/>
      <right style="thin">
        <color indexed="64"/>
      </right>
      <top/>
      <bottom/>
      <diagonal/>
    </border>
    <border>
      <left style="thin">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bottom/>
      <diagonal/>
    </border>
    <border>
      <left style="thin">
        <color indexed="64"/>
      </left>
      <right style="thick">
        <color indexed="64"/>
      </right>
      <top/>
      <bottom/>
      <diagonal/>
    </border>
    <border>
      <left style="thick">
        <color indexed="64"/>
      </left>
      <right style="thin">
        <color indexed="64"/>
      </right>
      <top/>
      <bottom style="thin">
        <color indexed="64"/>
      </bottom>
      <diagonal/>
    </border>
    <border>
      <left style="thick">
        <color indexed="64"/>
      </left>
      <right/>
      <top style="thin">
        <color indexed="64"/>
      </top>
      <bottom/>
      <diagonal/>
    </border>
    <border>
      <left style="thin">
        <color indexed="64"/>
      </left>
      <right style="thick">
        <color indexed="64"/>
      </right>
      <top style="thin">
        <color indexed="64"/>
      </top>
      <bottom/>
      <diagonal/>
    </border>
    <border>
      <left style="thick">
        <color indexed="64"/>
      </left>
      <right/>
      <top/>
      <bottom style="thin">
        <color indexed="64"/>
      </bottom>
      <diagonal/>
    </border>
    <border>
      <left style="thick">
        <color indexed="64"/>
      </left>
      <right/>
      <top/>
      <bottom/>
      <diagonal/>
    </border>
    <border>
      <left/>
      <right style="thin">
        <color indexed="64"/>
      </right>
      <top/>
      <bottom style="thick">
        <color indexed="64"/>
      </bottom>
      <diagonal/>
    </border>
    <border>
      <left/>
      <right style="thick">
        <color auto="1"/>
      </right>
      <top style="thin">
        <color indexed="64"/>
      </top>
      <bottom/>
      <diagonal/>
    </border>
    <border>
      <left/>
      <right style="thick">
        <color auto="1"/>
      </right>
      <top/>
      <bottom style="thin">
        <color indexed="64"/>
      </bottom>
      <diagonal/>
    </border>
    <border>
      <left style="thin">
        <color indexed="64"/>
      </left>
      <right/>
      <top/>
      <bottom style="thick">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double">
        <color indexed="64"/>
      </left>
      <right/>
      <top/>
      <bottom style="medium">
        <color indexed="64"/>
      </bottom>
      <diagonal/>
    </border>
    <border>
      <left style="double">
        <color indexed="64"/>
      </left>
      <right/>
      <top/>
      <bottom/>
      <diagonal/>
    </border>
    <border>
      <left/>
      <right style="double">
        <color indexed="64"/>
      </right>
      <top/>
      <bottom style="medium">
        <color indexed="64"/>
      </bottom>
      <diagonal/>
    </border>
    <border>
      <left/>
      <right style="double">
        <color indexed="64"/>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style="medium">
        <color indexed="64"/>
      </top>
      <bottom style="medium">
        <color indexed="64"/>
      </bottom>
      <diagonal/>
    </border>
    <border>
      <left/>
      <right/>
      <top style="medium">
        <color indexed="64"/>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double">
        <color indexed="64"/>
      </bottom>
      <diagonal/>
    </border>
    <border>
      <left/>
      <right style="double">
        <color indexed="64"/>
      </right>
      <top style="medium">
        <color indexed="64"/>
      </top>
      <bottom style="double">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style="dotted">
        <color indexed="64"/>
      </left>
      <right/>
      <top style="medium">
        <color indexed="64"/>
      </top>
      <bottom style="medium">
        <color indexed="64"/>
      </bottom>
      <diagonal/>
    </border>
    <border>
      <left style="dotted">
        <color indexed="64"/>
      </left>
      <right/>
      <top style="medium">
        <color indexed="64"/>
      </top>
      <bottom style="thick">
        <color indexed="64"/>
      </bottom>
      <diagonal/>
    </border>
    <border>
      <left style="dotted">
        <color indexed="64"/>
      </left>
      <right/>
      <top/>
      <bottom style="medium">
        <color indexed="64"/>
      </bottom>
      <diagonal/>
    </border>
    <border>
      <left style="medium">
        <color indexed="64"/>
      </left>
      <right style="dotted">
        <color indexed="64"/>
      </right>
      <top style="medium">
        <color indexed="64"/>
      </top>
      <bottom style="thick">
        <color indexed="64"/>
      </bottom>
      <diagonal/>
    </border>
    <border>
      <left/>
      <right style="medium">
        <color indexed="64"/>
      </right>
      <top style="medium">
        <color indexed="64"/>
      </top>
      <bottom style="thick">
        <color indexed="64"/>
      </bottom>
      <diagonal/>
    </border>
    <border>
      <left style="medium">
        <color indexed="64"/>
      </left>
      <right style="dotted">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thin">
        <color indexed="64"/>
      </top>
      <bottom style="dashed">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style="double">
        <color indexed="64"/>
      </right>
      <top style="double">
        <color indexed="64"/>
      </top>
      <bottom style="double">
        <color indexed="64"/>
      </bottom>
      <diagonal/>
    </border>
    <border>
      <left/>
      <right/>
      <top/>
      <bottom style="double">
        <color indexed="64"/>
      </bottom>
      <diagonal/>
    </border>
    <border>
      <left/>
      <right/>
      <top style="double">
        <color indexed="64"/>
      </top>
      <bottom style="double">
        <color indexed="64"/>
      </bottom>
      <diagonal/>
    </border>
    <border>
      <left style="thin">
        <color indexed="64"/>
      </left>
      <right/>
      <top style="double">
        <color indexed="64"/>
      </top>
      <bottom style="double">
        <color indexed="64"/>
      </bottom>
      <diagonal/>
    </border>
    <border>
      <left style="thick">
        <color indexed="64"/>
      </left>
      <right/>
      <top style="thick">
        <color indexed="64"/>
      </top>
      <bottom style="dashed">
        <color indexed="64"/>
      </bottom>
      <diagonal/>
    </border>
    <border>
      <left/>
      <right/>
      <top style="thick">
        <color indexed="64"/>
      </top>
      <bottom style="dashed">
        <color indexed="64"/>
      </bottom>
      <diagonal/>
    </border>
    <border>
      <left/>
      <right style="thick">
        <color indexed="64"/>
      </right>
      <top style="thick">
        <color indexed="64"/>
      </top>
      <bottom style="dashed">
        <color indexed="64"/>
      </bottom>
      <diagonal/>
    </border>
    <border>
      <left style="thick">
        <color indexed="64"/>
      </left>
      <right/>
      <top style="dashed">
        <color indexed="64"/>
      </top>
      <bottom style="thick">
        <color indexed="64"/>
      </bottom>
      <diagonal/>
    </border>
    <border>
      <left/>
      <right/>
      <top style="dashed">
        <color indexed="64"/>
      </top>
      <bottom style="thick">
        <color indexed="64"/>
      </bottom>
      <diagonal/>
    </border>
    <border>
      <left/>
      <right style="thick">
        <color indexed="64"/>
      </right>
      <top style="dashed">
        <color indexed="64"/>
      </top>
      <bottom style="thick">
        <color indexed="64"/>
      </bottom>
      <diagonal/>
    </border>
    <border>
      <left style="thick">
        <color indexed="64"/>
      </left>
      <right/>
      <top style="thin">
        <color indexed="64"/>
      </top>
      <bottom style="dashed">
        <color indexed="64"/>
      </bottom>
      <diagonal/>
    </border>
    <border>
      <left/>
      <right style="thick">
        <color indexed="64"/>
      </right>
      <top style="thin">
        <color indexed="64"/>
      </top>
      <bottom style="dashed">
        <color indexed="64"/>
      </bottom>
      <diagonal/>
    </border>
    <border>
      <left/>
      <right style="thick">
        <color indexed="64"/>
      </right>
      <top style="dashed">
        <color indexed="64"/>
      </top>
      <bottom/>
      <diagonal/>
    </border>
    <border>
      <left style="thin">
        <color indexed="64"/>
      </left>
      <right/>
      <top style="dashed">
        <color indexed="64"/>
      </top>
      <bottom style="dashed">
        <color indexed="64"/>
      </bottom>
      <diagonal/>
    </border>
    <border>
      <left style="thick">
        <color indexed="64"/>
      </left>
      <right/>
      <top style="dashed">
        <color indexed="64"/>
      </top>
      <bottom style="dashed">
        <color indexed="64"/>
      </bottom>
      <diagonal/>
    </border>
    <border>
      <left/>
      <right/>
      <top style="dashed">
        <color indexed="64"/>
      </top>
      <bottom style="dashed">
        <color indexed="64"/>
      </bottom>
      <diagonal/>
    </border>
    <border>
      <left/>
      <right style="thick">
        <color indexed="64"/>
      </right>
      <top style="dashed">
        <color indexed="64"/>
      </top>
      <bottom style="dashed">
        <color indexed="64"/>
      </bottom>
      <diagonal/>
    </border>
    <border>
      <left style="thin">
        <color indexed="64"/>
      </left>
      <right style="thick">
        <color indexed="64"/>
      </right>
      <top style="dashed">
        <color indexed="64"/>
      </top>
      <bottom style="thick">
        <color indexed="64"/>
      </bottom>
      <diagonal/>
    </border>
    <border>
      <left style="thick">
        <color indexed="64"/>
      </left>
      <right/>
      <top style="dashed">
        <color indexed="64"/>
      </top>
      <bottom style="thin">
        <color indexed="64"/>
      </bottom>
      <diagonal/>
    </border>
    <border>
      <left/>
      <right style="thick">
        <color indexed="64"/>
      </right>
      <top style="dashed">
        <color indexed="64"/>
      </top>
      <bottom style="thin">
        <color indexed="64"/>
      </bottom>
      <diagonal/>
    </border>
    <border>
      <left style="dotted">
        <color indexed="64"/>
      </left>
      <right style="medium">
        <color indexed="64"/>
      </right>
      <top style="dotted">
        <color indexed="64"/>
      </top>
      <bottom style="dotted">
        <color indexed="64"/>
      </bottom>
      <diagonal/>
    </border>
    <border>
      <left style="dotted">
        <color indexed="64"/>
      </left>
      <right style="medium">
        <color indexed="64"/>
      </right>
      <top/>
      <bottom style="dotted">
        <color indexed="64"/>
      </bottom>
      <diagonal/>
    </border>
    <border>
      <left/>
      <right style="dotted">
        <color indexed="64"/>
      </right>
      <top style="medium">
        <color indexed="64"/>
      </top>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bottom style="thick">
        <color indexed="64"/>
      </bottom>
      <diagonal/>
    </border>
    <border>
      <left/>
      <right style="medium">
        <color indexed="64"/>
      </right>
      <top style="double">
        <color indexed="64"/>
      </top>
      <bottom style="medium">
        <color indexed="64"/>
      </bottom>
      <diagonal/>
    </border>
    <border>
      <left/>
      <right style="medium">
        <color indexed="64"/>
      </right>
      <top/>
      <bottom style="thick">
        <color indexed="64"/>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right style="medium">
        <color indexed="64"/>
      </right>
      <top style="thick">
        <color indexed="64"/>
      </top>
      <bottom style="medium">
        <color indexed="64"/>
      </bottom>
      <diagonal/>
    </border>
    <border>
      <left style="thick">
        <color indexed="64"/>
      </left>
      <right style="thick">
        <color indexed="64"/>
      </right>
      <top/>
      <bottom/>
      <diagonal/>
    </border>
    <border>
      <left/>
      <right style="thick">
        <color auto="1"/>
      </right>
      <top style="medium">
        <color indexed="64"/>
      </top>
      <bottom style="medium">
        <color indexed="64"/>
      </bottom>
      <diagonal/>
    </border>
    <border>
      <left style="thick">
        <color indexed="64"/>
      </left>
      <right style="thick">
        <color indexed="64"/>
      </right>
      <top/>
      <bottom style="medium">
        <color indexed="64"/>
      </bottom>
      <diagonal/>
    </border>
    <border>
      <left style="thick">
        <color indexed="64"/>
      </left>
      <right/>
      <top style="medium">
        <color indexed="64"/>
      </top>
      <bottom/>
      <diagonal/>
    </border>
    <border>
      <left style="thick">
        <color indexed="64"/>
      </left>
      <right style="thick">
        <color indexed="64"/>
      </right>
      <top style="thick">
        <color indexed="64"/>
      </top>
      <bottom style="thick">
        <color indexed="64"/>
      </bottom>
      <diagonal/>
    </border>
  </borders>
  <cellStyleXfs count="3">
    <xf numFmtId="0" fontId="0" fillId="0" borderId="0">
      <alignment vertical="center"/>
    </xf>
    <xf numFmtId="9" fontId="80" fillId="0" borderId="0" applyFont="0" applyFill="0" applyBorder="0" applyAlignment="0" applyProtection="0">
      <alignment vertical="center"/>
    </xf>
    <xf numFmtId="0" fontId="121" fillId="0" borderId="0" applyNumberFormat="0" applyFill="0" applyBorder="0" applyAlignment="0" applyProtection="0">
      <alignment vertical="center"/>
    </xf>
  </cellStyleXfs>
  <cellXfs count="1014">
    <xf numFmtId="0" fontId="0" fillId="0" borderId="0" xfId="0">
      <alignment vertical="center"/>
    </xf>
    <xf numFmtId="0" fontId="16" fillId="6" borderId="11" xfId="0" applyFont="1" applyFill="1" applyBorder="1" applyAlignment="1" applyProtection="1">
      <alignment horizontal="center" vertical="center"/>
    </xf>
    <xf numFmtId="0" fontId="16" fillId="6" borderId="11" xfId="0" applyFont="1" applyFill="1" applyBorder="1" applyAlignment="1" applyProtection="1">
      <alignment horizontal="center" vertical="center" wrapText="1"/>
    </xf>
    <xf numFmtId="0" fontId="16" fillId="0" borderId="11" xfId="0" applyFont="1" applyBorder="1" applyAlignment="1" applyProtection="1">
      <alignment horizontal="center" vertical="center"/>
    </xf>
    <xf numFmtId="0" fontId="13" fillId="0" borderId="0" xfId="0" applyFont="1" applyProtection="1">
      <alignment vertical="center"/>
    </xf>
    <xf numFmtId="0" fontId="20" fillId="0" borderId="11" xfId="0" applyFont="1" applyBorder="1" applyAlignment="1" applyProtection="1">
      <alignment horizontal="center" vertical="center"/>
    </xf>
    <xf numFmtId="0" fontId="16" fillId="0" borderId="15" xfId="0" applyFont="1" applyBorder="1" applyAlignment="1" applyProtection="1">
      <alignment horizontal="center" vertical="center"/>
    </xf>
    <xf numFmtId="0" fontId="13" fillId="0" borderId="0" xfId="0" applyFont="1" applyProtection="1">
      <alignment vertical="center"/>
      <protection locked="0"/>
    </xf>
    <xf numFmtId="0" fontId="16" fillId="6" borderId="12" xfId="0" applyFont="1" applyFill="1" applyBorder="1" applyAlignment="1" applyProtection="1">
      <alignment horizontal="center" vertical="center" wrapText="1"/>
    </xf>
    <xf numFmtId="0" fontId="17" fillId="0" borderId="13" xfId="0" applyFont="1" applyBorder="1" applyAlignment="1" applyProtection="1">
      <alignment horizontal="right" vertical="center" wrapText="1"/>
    </xf>
    <xf numFmtId="0" fontId="16" fillId="0" borderId="30" xfId="0" applyFont="1" applyBorder="1" applyAlignment="1" applyProtection="1">
      <alignment horizontal="justify" vertical="center" wrapText="1"/>
      <protection locked="0"/>
    </xf>
    <xf numFmtId="0" fontId="16" fillId="0" borderId="35" xfId="0" applyFont="1" applyBorder="1" applyAlignment="1" applyProtection="1">
      <alignment horizontal="justify" vertical="center" wrapText="1"/>
      <protection locked="0"/>
    </xf>
    <xf numFmtId="0" fontId="16" fillId="0" borderId="37" xfId="0" applyFont="1" applyBorder="1" applyAlignment="1" applyProtection="1">
      <alignment horizontal="justify" vertical="center" wrapText="1"/>
      <protection locked="0"/>
    </xf>
    <xf numFmtId="0" fontId="23" fillId="0" borderId="15" xfId="0" applyFont="1" applyBorder="1" applyAlignment="1" applyProtection="1">
      <alignment horizontal="center" vertical="center" wrapText="1"/>
    </xf>
    <xf numFmtId="0" fontId="27" fillId="0" borderId="15" xfId="0" applyFont="1" applyBorder="1" applyAlignment="1" applyProtection="1">
      <alignment horizontal="center" vertical="center" wrapText="1"/>
    </xf>
    <xf numFmtId="0" fontId="27" fillId="0" borderId="23" xfId="0" applyFont="1" applyBorder="1" applyAlignment="1" applyProtection="1">
      <alignment horizontal="center" vertical="center" wrapText="1"/>
    </xf>
    <xf numFmtId="0" fontId="21" fillId="0" borderId="43" xfId="0" applyFont="1" applyBorder="1" applyAlignment="1" applyProtection="1">
      <alignment horizontal="center" vertical="center"/>
      <protection locked="0"/>
    </xf>
    <xf numFmtId="0" fontId="21" fillId="0" borderId="16" xfId="0" applyFont="1" applyBorder="1" applyAlignment="1" applyProtection="1">
      <alignment horizontal="center" vertical="center"/>
      <protection locked="0"/>
    </xf>
    <xf numFmtId="0" fontId="17" fillId="0" borderId="43" xfId="0" applyFont="1" applyBorder="1" applyAlignment="1" applyProtection="1">
      <alignment horizontal="center" vertical="center"/>
      <protection locked="0"/>
    </xf>
    <xf numFmtId="0" fontId="17" fillId="0" borderId="16" xfId="0" applyFont="1" applyBorder="1" applyAlignment="1" applyProtection="1">
      <alignment horizontal="center" vertical="center"/>
      <protection locked="0"/>
    </xf>
    <xf numFmtId="0" fontId="17" fillId="0" borderId="44" xfId="0" applyFont="1" applyBorder="1" applyAlignment="1" applyProtection="1">
      <alignment horizontal="center" vertical="center"/>
      <protection locked="0"/>
    </xf>
    <xf numFmtId="0" fontId="17" fillId="0" borderId="39" xfId="0" applyFont="1" applyBorder="1" applyAlignment="1" applyProtection="1">
      <alignment horizontal="center" vertical="center"/>
      <protection locked="0"/>
    </xf>
    <xf numFmtId="0" fontId="23" fillId="0" borderId="46" xfId="0" applyFont="1" applyFill="1" applyBorder="1" applyAlignment="1" applyProtection="1">
      <alignment horizontal="justify" vertical="center" wrapText="1"/>
    </xf>
    <xf numFmtId="0" fontId="13" fillId="0" borderId="13" xfId="0" applyFont="1" applyBorder="1" applyProtection="1">
      <alignment vertical="center"/>
    </xf>
    <xf numFmtId="0" fontId="27" fillId="0" borderId="12" xfId="0" applyFont="1" applyFill="1" applyBorder="1" applyAlignment="1" applyProtection="1">
      <alignment horizontal="justify" vertical="center" wrapText="1"/>
    </xf>
    <xf numFmtId="0" fontId="24" fillId="0" borderId="45" xfId="0" applyFont="1" applyFill="1" applyBorder="1" applyAlignment="1" applyProtection="1">
      <alignment horizontal="center" vertical="center" wrapText="1"/>
    </xf>
    <xf numFmtId="0" fontId="24" fillId="0" borderId="11" xfId="0" applyFont="1" applyFill="1" applyBorder="1" applyAlignment="1" applyProtection="1">
      <alignment horizontal="center" vertical="center" wrapText="1"/>
    </xf>
    <xf numFmtId="0" fontId="24" fillId="0" borderId="11" xfId="0" applyFont="1" applyBorder="1" applyProtection="1">
      <alignment vertical="center"/>
    </xf>
    <xf numFmtId="0" fontId="24" fillId="0" borderId="13" xfId="0" applyFont="1" applyBorder="1" applyProtection="1">
      <alignment vertical="center"/>
    </xf>
    <xf numFmtId="0" fontId="20" fillId="0" borderId="11" xfId="0" applyFont="1" applyBorder="1" applyAlignment="1">
      <alignment horizontal="justify" vertical="top" wrapText="1"/>
    </xf>
    <xf numFmtId="0" fontId="33" fillId="0" borderId="0" xfId="0" applyFont="1" applyAlignment="1">
      <alignment horizontal="justify" vertical="center"/>
    </xf>
    <xf numFmtId="0" fontId="20" fillId="5" borderId="11" xfId="0" applyFont="1" applyFill="1" applyBorder="1" applyAlignment="1">
      <alignment horizontal="center" vertical="center" wrapText="1"/>
    </xf>
    <xf numFmtId="0" fontId="20" fillId="0" borderId="0" xfId="0" applyFont="1" applyProtection="1">
      <alignment vertical="center"/>
    </xf>
    <xf numFmtId="0" fontId="35" fillId="0" borderId="11" xfId="0" applyFont="1" applyBorder="1" applyAlignment="1">
      <alignment horizontal="left" vertical="top" wrapText="1"/>
    </xf>
    <xf numFmtId="0" fontId="35" fillId="0" borderId="11" xfId="0" applyFont="1" applyBorder="1" applyAlignment="1">
      <alignment horizontal="justify" vertical="top" wrapText="1"/>
    </xf>
    <xf numFmtId="0" fontId="12" fillId="0" borderId="0" xfId="0" applyFont="1" applyAlignment="1" applyProtection="1">
      <alignment horizontal="left" vertical="center"/>
    </xf>
    <xf numFmtId="0" fontId="23" fillId="0" borderId="11" xfId="0" applyFont="1" applyBorder="1" applyAlignment="1" applyProtection="1">
      <alignment horizontal="center" vertical="center" wrapText="1"/>
    </xf>
    <xf numFmtId="0" fontId="35" fillId="0" borderId="11" xfId="0" applyFont="1" applyBorder="1" applyAlignment="1">
      <alignment horizontal="center" vertical="center" wrapText="1"/>
    </xf>
    <xf numFmtId="0" fontId="23" fillId="0" borderId="12" xfId="0" applyFont="1" applyBorder="1" applyAlignment="1" applyProtection="1">
      <alignment horizontal="center" vertical="center" wrapText="1"/>
    </xf>
    <xf numFmtId="0" fontId="22" fillId="0" borderId="0" xfId="0" applyFont="1" applyProtection="1">
      <alignment vertical="center"/>
    </xf>
    <xf numFmtId="0" fontId="20" fillId="0" borderId="13" xfId="0" applyFont="1" applyBorder="1" applyAlignment="1">
      <alignment horizontal="center" vertical="center" wrapText="1"/>
    </xf>
    <xf numFmtId="0" fontId="35" fillId="0" borderId="12" xfId="0" applyFont="1" applyBorder="1" applyAlignment="1">
      <alignment horizontal="justify" vertical="top" wrapText="1"/>
    </xf>
    <xf numFmtId="0" fontId="13" fillId="0" borderId="0" xfId="0" applyFont="1">
      <alignment vertical="center"/>
    </xf>
    <xf numFmtId="0" fontId="22" fillId="0" borderId="0" xfId="0" applyFont="1" applyAlignment="1">
      <alignment horizontal="justify" vertical="center"/>
    </xf>
    <xf numFmtId="0" fontId="33" fillId="0" borderId="0" xfId="0" applyFont="1" applyBorder="1" applyAlignment="1">
      <alignment vertical="center"/>
    </xf>
    <xf numFmtId="0" fontId="20" fillId="0" borderId="0" xfId="0" applyFont="1" applyAlignment="1">
      <alignment horizontal="justify" vertical="center"/>
    </xf>
    <xf numFmtId="0" fontId="13" fillId="0" borderId="0" xfId="0" applyFont="1" applyAlignment="1">
      <alignment horizontal="justify" vertical="center"/>
    </xf>
    <xf numFmtId="0" fontId="41" fillId="0" borderId="0" xfId="0" applyFont="1" applyAlignment="1">
      <alignment horizontal="justify" vertical="center"/>
    </xf>
    <xf numFmtId="0" fontId="35" fillId="0" borderId="12" xfId="0" applyFont="1" applyBorder="1" applyAlignment="1">
      <alignment horizontal="left" vertical="top" wrapText="1"/>
    </xf>
    <xf numFmtId="0" fontId="20" fillId="5" borderId="15" xfId="0" applyFont="1" applyFill="1" applyBorder="1" applyAlignment="1">
      <alignment vertical="center" wrapText="1"/>
    </xf>
    <xf numFmtId="0" fontId="35" fillId="0" borderId="11" xfId="0" applyFont="1" applyBorder="1" applyAlignment="1">
      <alignment vertical="top" wrapText="1"/>
    </xf>
    <xf numFmtId="0" fontId="17" fillId="0" borderId="0" xfId="0" applyFont="1" applyAlignment="1" applyProtection="1">
      <alignment horizontal="left" vertical="center"/>
    </xf>
    <xf numFmtId="0" fontId="21" fillId="0" borderId="0" xfId="0" applyFont="1" applyAlignment="1">
      <alignment horizontal="center" vertical="center"/>
    </xf>
    <xf numFmtId="0" fontId="20" fillId="0" borderId="0" xfId="0" applyFont="1" applyAlignment="1">
      <alignment horizontal="left" vertical="center" wrapText="1"/>
    </xf>
    <xf numFmtId="0" fontId="40" fillId="0" borderId="0" xfId="0" applyFont="1" applyAlignment="1">
      <alignment horizontal="justify" vertical="center"/>
    </xf>
    <xf numFmtId="0" fontId="13" fillId="0" borderId="53" xfId="0" applyFont="1" applyBorder="1" applyAlignment="1">
      <alignment horizontal="left" vertical="center" wrapText="1"/>
    </xf>
    <xf numFmtId="0" fontId="20" fillId="0" borderId="11" xfId="0" applyFont="1" applyBorder="1" applyAlignment="1">
      <alignment horizontal="left" vertical="top"/>
    </xf>
    <xf numFmtId="0" fontId="16" fillId="0" borderId="11" xfId="0" applyFont="1" applyBorder="1" applyAlignment="1">
      <alignment horizontal="left" vertical="top"/>
    </xf>
    <xf numFmtId="0" fontId="20" fillId="0" borderId="0" xfId="0" applyFont="1" applyAlignment="1">
      <alignment horizontal="left" vertical="center"/>
    </xf>
    <xf numFmtId="0" fontId="57" fillId="0" borderId="0" xfId="0" applyFont="1">
      <alignment vertical="center"/>
    </xf>
    <xf numFmtId="0" fontId="13" fillId="0" borderId="11" xfId="0" applyFont="1" applyBorder="1" applyAlignment="1">
      <alignment horizontal="center" vertical="center" wrapText="1"/>
    </xf>
    <xf numFmtId="0" fontId="20" fillId="0" borderId="83" xfId="0" applyFont="1" applyBorder="1" applyAlignment="1">
      <alignment horizontal="justify" vertical="center" wrapText="1"/>
    </xf>
    <xf numFmtId="0" fontId="40" fillId="2" borderId="109" xfId="0" applyFont="1" applyFill="1" applyBorder="1" applyAlignment="1">
      <alignment horizontal="center" vertical="center" wrapText="1"/>
    </xf>
    <xf numFmtId="0" fontId="60" fillId="0" borderId="111" xfId="0" applyFont="1" applyBorder="1" applyAlignment="1">
      <alignment horizontal="left" vertical="center" wrapText="1" indent="2"/>
    </xf>
    <xf numFmtId="0" fontId="21" fillId="0" borderId="0" xfId="0" applyFont="1" applyAlignment="1" applyProtection="1">
      <alignment horizontal="right" vertical="center"/>
    </xf>
    <xf numFmtId="0" fontId="20" fillId="0" borderId="0" xfId="0" applyFont="1" applyAlignment="1" applyProtection="1">
      <alignment horizontal="right" vertical="center"/>
    </xf>
    <xf numFmtId="0" fontId="20" fillId="0" borderId="0" xfId="0" applyFont="1" applyAlignment="1" applyProtection="1">
      <alignment horizontal="center" vertical="center"/>
    </xf>
    <xf numFmtId="0" fontId="20" fillId="0" borderId="0" xfId="0" applyFont="1" applyBorder="1" applyAlignment="1" applyProtection="1">
      <alignment horizontal="right" vertical="center"/>
    </xf>
    <xf numFmtId="0" fontId="20" fillId="0" borderId="0" xfId="0" applyFont="1" applyAlignment="1" applyProtection="1">
      <alignment horizontal="right" vertical="center" indent="2"/>
    </xf>
    <xf numFmtId="0" fontId="56" fillId="0" borderId="0" xfId="0" applyFont="1" applyAlignment="1" applyProtection="1">
      <alignment horizontal="left" vertical="center" indent="2"/>
    </xf>
    <xf numFmtId="0" fontId="40" fillId="0" borderId="19" xfId="0" applyFont="1" applyBorder="1" applyAlignment="1">
      <alignment horizontal="center" vertical="center" wrapText="1"/>
    </xf>
    <xf numFmtId="0" fontId="44" fillId="0" borderId="19" xfId="0" applyFont="1" applyBorder="1" applyAlignment="1">
      <alignment horizontal="center" vertical="center" wrapText="1"/>
    </xf>
    <xf numFmtId="0" fontId="45" fillId="0" borderId="19" xfId="0" applyFont="1" applyBorder="1" applyAlignment="1">
      <alignment horizontal="center" vertical="center" wrapText="1"/>
    </xf>
    <xf numFmtId="0" fontId="40" fillId="0" borderId="19" xfId="0" applyFont="1" applyBorder="1" applyAlignment="1">
      <alignment horizontal="center" vertical="center"/>
    </xf>
    <xf numFmtId="0" fontId="40" fillId="0" borderId="19" xfId="0" applyFont="1" applyBorder="1" applyAlignment="1">
      <alignment horizontal="left" vertical="center"/>
    </xf>
    <xf numFmtId="0" fontId="40" fillId="0" borderId="19" xfId="0" applyFont="1" applyBorder="1" applyAlignment="1">
      <alignment horizontal="left" vertical="center" wrapText="1"/>
    </xf>
    <xf numFmtId="0" fontId="40" fillId="0" borderId="19" xfId="0" applyFont="1" applyBorder="1" applyAlignment="1">
      <alignment horizontal="right" vertical="center"/>
    </xf>
    <xf numFmtId="0" fontId="20" fillId="0" borderId="0" xfId="0" applyFont="1" applyAlignment="1">
      <alignment vertical="top"/>
    </xf>
    <xf numFmtId="0" fontId="20" fillId="0" borderId="0" xfId="0" applyFont="1" applyAlignment="1">
      <alignment vertical="center"/>
    </xf>
    <xf numFmtId="0" fontId="21" fillId="0" borderId="0" xfId="0" applyFont="1" applyFill="1" applyAlignment="1">
      <alignment horizontal="left" vertical="center" indent="1"/>
    </xf>
    <xf numFmtId="0" fontId="0" fillId="0" borderId="0" xfId="0" applyFill="1">
      <alignment vertical="center"/>
    </xf>
    <xf numFmtId="0" fontId="70" fillId="0" borderId="0" xfId="0" applyFont="1" applyAlignment="1">
      <alignment vertical="top"/>
    </xf>
    <xf numFmtId="0" fontId="15" fillId="0" borderId="0" xfId="0" applyFont="1" applyAlignment="1">
      <alignment horizontal="justify" vertical="center"/>
    </xf>
    <xf numFmtId="0" fontId="20" fillId="0" borderId="0" xfId="0" applyFont="1" applyAlignment="1">
      <alignment vertical="center" wrapText="1"/>
    </xf>
    <xf numFmtId="0" fontId="13" fillId="0" borderId="15" xfId="0" applyFont="1" applyBorder="1">
      <alignment vertical="center"/>
    </xf>
    <xf numFmtId="0" fontId="15" fillId="0" borderId="124" xfId="0" applyFont="1" applyBorder="1" applyAlignment="1">
      <alignment horizontal="justify" vertical="top" wrapText="1"/>
    </xf>
    <xf numFmtId="0" fontId="13" fillId="0" borderId="11" xfId="0" applyFont="1" applyBorder="1">
      <alignment vertical="center"/>
    </xf>
    <xf numFmtId="0" fontId="75" fillId="0" borderId="11" xfId="0" applyFont="1" applyBorder="1" applyAlignment="1">
      <alignment horizontal="left" vertical="top" wrapText="1"/>
    </xf>
    <xf numFmtId="0" fontId="75" fillId="0" borderId="11" xfId="0" applyFont="1" applyBorder="1" applyAlignment="1">
      <alignment horizontal="justify" vertical="top" wrapText="1"/>
    </xf>
    <xf numFmtId="0" fontId="13" fillId="0" borderId="0" xfId="0" applyFont="1" applyAlignment="1"/>
    <xf numFmtId="0" fontId="51" fillId="0" borderId="0" xfId="0" applyFont="1">
      <alignment vertical="center"/>
    </xf>
    <xf numFmtId="0" fontId="51" fillId="0" borderId="11" xfId="0" applyFont="1" applyBorder="1" applyAlignment="1">
      <alignment horizontal="center" vertical="center"/>
    </xf>
    <xf numFmtId="0" fontId="77" fillId="0" borderId="11" xfId="0" applyFont="1" applyBorder="1">
      <alignment vertical="center"/>
    </xf>
    <xf numFmtId="0" fontId="78" fillId="0" borderId="11" xfId="0" applyFont="1" applyBorder="1" applyAlignment="1">
      <alignment horizontal="left" vertical="top" wrapText="1"/>
    </xf>
    <xf numFmtId="0" fontId="78" fillId="0" borderId="11" xfId="0" applyFont="1" applyBorder="1" applyAlignment="1">
      <alignment horizontal="center" vertical="top" wrapText="1"/>
    </xf>
    <xf numFmtId="9" fontId="78" fillId="0" borderId="11" xfId="0" applyNumberFormat="1" applyFont="1" applyBorder="1" applyAlignment="1">
      <alignment horizontal="center" vertical="top" wrapText="1"/>
    </xf>
    <xf numFmtId="0" fontId="13" fillId="0" borderId="0" xfId="0" applyFont="1" applyBorder="1">
      <alignment vertical="center"/>
    </xf>
    <xf numFmtId="0" fontId="75" fillId="0" borderId="0" xfId="0" applyFont="1" applyBorder="1" applyAlignment="1">
      <alignment horizontal="left" vertical="top" wrapText="1"/>
    </xf>
    <xf numFmtId="0" fontId="75" fillId="0" borderId="0" xfId="0" applyFont="1" applyBorder="1" applyAlignment="1">
      <alignment horizontal="justify" vertical="top" wrapText="1"/>
    </xf>
    <xf numFmtId="9" fontId="15" fillId="0" borderId="0" xfId="0" applyNumberFormat="1" applyFont="1" applyBorder="1" applyAlignment="1">
      <alignment horizontal="center" vertical="top" wrapText="1"/>
    </xf>
    <xf numFmtId="0" fontId="51" fillId="0" borderId="0" xfId="0" applyFont="1" applyBorder="1">
      <alignment vertical="center"/>
    </xf>
    <xf numFmtId="0" fontId="13" fillId="0" borderId="0" xfId="0" applyFont="1" applyBorder="1" applyAlignment="1">
      <alignment horizontal="center" vertical="center"/>
    </xf>
    <xf numFmtId="14" fontId="0" fillId="0" borderId="11" xfId="0" applyNumberFormat="1" applyBorder="1">
      <alignment vertical="center"/>
    </xf>
    <xf numFmtId="0" fontId="79" fillId="0" borderId="0" xfId="0" applyFont="1" applyAlignment="1">
      <alignment horizontal="center" vertical="center"/>
    </xf>
    <xf numFmtId="0" fontId="20" fillId="0" borderId="12" xfId="0" applyFont="1" applyBorder="1" applyAlignment="1">
      <alignment horizontal="center" vertical="center" wrapText="1"/>
    </xf>
    <xf numFmtId="0" fontId="20" fillId="0" borderId="11" xfId="0" applyFont="1" applyBorder="1" applyAlignment="1">
      <alignment horizontal="center" vertical="center" wrapText="1"/>
    </xf>
    <xf numFmtId="0" fontId="13" fillId="0" borderId="53" xfId="0" applyFont="1" applyBorder="1">
      <alignment vertical="center"/>
    </xf>
    <xf numFmtId="0" fontId="13" fillId="0" borderId="69" xfId="0" applyFont="1" applyBorder="1">
      <alignment vertical="center"/>
    </xf>
    <xf numFmtId="0" fontId="21" fillId="0" borderId="36" xfId="0" applyFont="1" applyBorder="1" applyAlignment="1" applyProtection="1">
      <alignment horizontal="center" vertical="center"/>
      <protection locked="0"/>
    </xf>
    <xf numFmtId="0" fontId="17" fillId="0" borderId="36" xfId="0" applyFont="1" applyBorder="1" applyAlignment="1" applyProtection="1">
      <alignment horizontal="center" vertical="center"/>
      <protection locked="0"/>
    </xf>
    <xf numFmtId="0" fontId="17" fillId="0" borderId="41" xfId="0" applyFont="1" applyBorder="1" applyAlignment="1" applyProtection="1">
      <alignment horizontal="center" vertical="center"/>
      <protection locked="0"/>
    </xf>
    <xf numFmtId="0" fontId="23" fillId="0" borderId="0"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4" fillId="0" borderId="0" xfId="0" applyFont="1" applyFill="1" applyBorder="1" applyProtection="1">
      <alignment vertical="center"/>
      <protection locked="0"/>
    </xf>
    <xf numFmtId="0" fontId="23" fillId="0" borderId="42" xfId="0" applyFont="1" applyBorder="1" applyAlignment="1" applyProtection="1">
      <alignment horizontal="center" vertical="center" wrapText="1"/>
      <protection locked="0"/>
    </xf>
    <xf numFmtId="0" fontId="23" fillId="0" borderId="31" xfId="0" applyFont="1" applyBorder="1" applyAlignment="1" applyProtection="1">
      <alignment horizontal="center" vertical="center" wrapText="1"/>
      <protection locked="0"/>
    </xf>
    <xf numFmtId="0" fontId="20" fillId="0" borderId="55" xfId="0" applyFont="1" applyBorder="1" applyAlignment="1" applyProtection="1">
      <alignment horizontal="center" vertical="center" wrapText="1"/>
      <protection locked="0"/>
    </xf>
    <xf numFmtId="0" fontId="23" fillId="0" borderId="44" xfId="0" applyFont="1" applyBorder="1" applyAlignment="1" applyProtection="1">
      <alignment horizontal="center" vertical="center" wrapText="1"/>
      <protection locked="0"/>
    </xf>
    <xf numFmtId="0" fontId="23" fillId="0" borderId="38" xfId="0" applyFont="1" applyBorder="1" applyAlignment="1" applyProtection="1">
      <alignment horizontal="center" vertical="center" wrapText="1"/>
      <protection locked="0"/>
    </xf>
    <xf numFmtId="0" fontId="20" fillId="0" borderId="57" xfId="0" applyFont="1" applyBorder="1" applyAlignment="1" applyProtection="1">
      <alignment horizontal="justify" vertical="center" wrapText="1"/>
      <protection locked="0"/>
    </xf>
    <xf numFmtId="0" fontId="23" fillId="0" borderId="53" xfId="0" applyFont="1" applyBorder="1" applyAlignment="1" applyProtection="1">
      <alignment horizontal="center" vertical="center" wrapText="1"/>
      <protection locked="0"/>
    </xf>
    <xf numFmtId="0" fontId="20" fillId="0" borderId="0" xfId="0" applyFont="1" applyBorder="1" applyProtection="1">
      <alignment vertical="center"/>
      <protection locked="0"/>
    </xf>
    <xf numFmtId="0" fontId="20" fillId="0" borderId="0" xfId="0" applyFont="1" applyAlignment="1" applyProtection="1">
      <alignment vertical="center"/>
      <protection locked="0"/>
    </xf>
    <xf numFmtId="0" fontId="20" fillId="0" borderId="0" xfId="0" applyFont="1" applyProtection="1">
      <alignment vertical="center"/>
      <protection locked="0"/>
    </xf>
    <xf numFmtId="0" fontId="20" fillId="0" borderId="18" xfId="0" applyFont="1" applyBorder="1" applyAlignment="1" applyProtection="1">
      <alignment horizontal="center" vertical="center" wrapText="1"/>
      <protection locked="0"/>
    </xf>
    <xf numFmtId="0" fontId="35" fillId="0" borderId="53" xfId="0" applyFont="1" applyBorder="1" applyAlignment="1" applyProtection="1">
      <alignment horizontal="justify" vertical="top" wrapText="1"/>
      <protection locked="0"/>
    </xf>
    <xf numFmtId="0" fontId="20" fillId="0" borderId="55" xfId="0" applyFont="1" applyBorder="1" applyAlignment="1" applyProtection="1">
      <alignment horizontal="center" vertical="top" wrapText="1"/>
      <protection locked="0"/>
    </xf>
    <xf numFmtId="0" fontId="13" fillId="0" borderId="11" xfId="0" applyFont="1" applyBorder="1" applyProtection="1">
      <alignment vertical="center"/>
      <protection locked="0"/>
    </xf>
    <xf numFmtId="0" fontId="20" fillId="0" borderId="56" xfId="0" applyFont="1" applyBorder="1" applyAlignment="1" applyProtection="1">
      <alignment horizontal="center" vertical="top" wrapText="1"/>
      <protection locked="0"/>
    </xf>
    <xf numFmtId="0" fontId="20" fillId="0" borderId="56" xfId="0" applyFont="1" applyBorder="1" applyAlignment="1" applyProtection="1">
      <alignment horizontal="justify" vertical="top" wrapText="1"/>
      <protection locked="0"/>
    </xf>
    <xf numFmtId="0" fontId="20" fillId="0" borderId="53" xfId="0" applyFont="1" applyBorder="1" applyAlignment="1" applyProtection="1">
      <alignment vertical="top" wrapText="1"/>
      <protection locked="0"/>
    </xf>
    <xf numFmtId="0" fontId="21" fillId="0" borderId="30" xfId="0" applyFont="1" applyBorder="1" applyAlignment="1" applyProtection="1">
      <alignment horizontal="center" vertical="center" wrapText="1"/>
      <protection locked="0"/>
    </xf>
    <xf numFmtId="0" fontId="21" fillId="0" borderId="55" xfId="0" applyFont="1" applyBorder="1" applyAlignment="1" applyProtection="1">
      <alignment horizontal="center" vertical="center" wrapText="1"/>
      <protection locked="0"/>
    </xf>
    <xf numFmtId="0" fontId="21" fillId="0" borderId="37" xfId="0" applyFont="1" applyBorder="1" applyAlignment="1" applyProtection="1">
      <alignment horizontal="center" vertical="center" wrapText="1"/>
      <protection locked="0"/>
    </xf>
    <xf numFmtId="0" fontId="21" fillId="0" borderId="57" xfId="0" applyFont="1" applyBorder="1" applyAlignment="1" applyProtection="1">
      <alignment horizontal="center" vertical="center" wrapText="1"/>
      <protection locked="0"/>
    </xf>
    <xf numFmtId="0" fontId="23" fillId="0" borderId="30" xfId="0" applyFont="1" applyBorder="1" applyAlignment="1" applyProtection="1">
      <alignment horizontal="center" vertical="center" wrapText="1"/>
      <protection locked="0"/>
    </xf>
    <xf numFmtId="0" fontId="23" fillId="0" borderId="54" xfId="0" applyFont="1" applyBorder="1" applyAlignment="1" applyProtection="1">
      <alignment horizontal="center" vertical="center" wrapText="1"/>
      <protection locked="0"/>
    </xf>
    <xf numFmtId="0" fontId="23" fillId="0" borderId="37" xfId="0" applyFont="1" applyBorder="1" applyAlignment="1" applyProtection="1">
      <alignment horizontal="center" vertical="center" wrapText="1"/>
      <protection locked="0"/>
    </xf>
    <xf numFmtId="0" fontId="23" fillId="0" borderId="58" xfId="0" applyFont="1" applyBorder="1" applyAlignment="1" applyProtection="1">
      <alignment horizontal="center" vertical="center" wrapText="1"/>
      <protection locked="0"/>
    </xf>
    <xf numFmtId="0" fontId="34" fillId="0" borderId="59" xfId="0" applyFont="1" applyBorder="1" applyAlignment="1" applyProtection="1">
      <alignment horizontal="center" vertical="center" wrapText="1"/>
      <protection locked="0"/>
    </xf>
    <xf numFmtId="0" fontId="34" fillId="0" borderId="60" xfId="0" applyFont="1" applyBorder="1" applyAlignment="1" applyProtection="1">
      <alignment horizontal="center" vertical="center" wrapText="1"/>
      <protection locked="0"/>
    </xf>
    <xf numFmtId="0" fontId="20" fillId="0" borderId="61" xfId="0" applyFont="1" applyBorder="1" applyAlignment="1" applyProtection="1">
      <alignment horizontal="center" vertical="center" wrapText="1"/>
      <protection locked="0"/>
    </xf>
    <xf numFmtId="0" fontId="21" fillId="0" borderId="59" xfId="0" applyFont="1" applyBorder="1" applyAlignment="1" applyProtection="1">
      <alignment horizontal="center" vertical="center" wrapText="1"/>
      <protection locked="0"/>
    </xf>
    <xf numFmtId="0" fontId="21" fillId="0" borderId="60" xfId="0" applyFont="1" applyBorder="1" applyAlignment="1" applyProtection="1">
      <alignment horizontal="center" vertical="center" wrapText="1"/>
      <protection locked="0"/>
    </xf>
    <xf numFmtId="0" fontId="23" fillId="0" borderId="35" xfId="0" applyFont="1" applyBorder="1" applyAlignment="1" applyProtection="1">
      <alignment horizontal="center" vertical="center" wrapText="1"/>
      <protection locked="0"/>
    </xf>
    <xf numFmtId="0" fontId="23" fillId="0" borderId="11" xfId="0" applyFont="1" applyBorder="1" applyAlignment="1" applyProtection="1">
      <alignment horizontal="center" vertical="center" wrapText="1"/>
      <protection locked="0"/>
    </xf>
    <xf numFmtId="0" fontId="20" fillId="0" borderId="56" xfId="0" applyFont="1" applyBorder="1" applyAlignment="1" applyProtection="1">
      <alignment horizontal="center" vertical="center" wrapText="1"/>
      <protection locked="0"/>
    </xf>
    <xf numFmtId="0" fontId="21" fillId="0" borderId="35" xfId="0" applyFont="1" applyBorder="1" applyAlignment="1" applyProtection="1">
      <alignment horizontal="center" vertical="center" wrapText="1"/>
      <protection locked="0"/>
    </xf>
    <xf numFmtId="0" fontId="21" fillId="0" borderId="11" xfId="0" applyFont="1" applyBorder="1" applyAlignment="1" applyProtection="1">
      <alignment horizontal="center" vertical="center" wrapText="1"/>
      <protection locked="0"/>
    </xf>
    <xf numFmtId="0" fontId="53" fillId="0" borderId="56" xfId="0" applyFont="1" applyBorder="1" applyAlignment="1" applyProtection="1">
      <alignment horizontal="left" vertical="center" wrapText="1"/>
      <protection locked="0"/>
    </xf>
    <xf numFmtId="0" fontId="21" fillId="0" borderId="58" xfId="0" applyFont="1" applyBorder="1" applyAlignment="1" applyProtection="1">
      <alignment horizontal="center" vertical="center" wrapText="1"/>
      <protection locked="0"/>
    </xf>
    <xf numFmtId="0" fontId="53" fillId="0" borderId="57" xfId="0" applyFont="1" applyBorder="1" applyAlignment="1" applyProtection="1">
      <alignment horizontal="left" vertical="center" wrapText="1"/>
      <protection locked="0"/>
    </xf>
    <xf numFmtId="0" fontId="23" fillId="0" borderId="62" xfId="0" applyFont="1" applyBorder="1" applyAlignment="1" applyProtection="1">
      <alignment horizontal="center" vertical="center" wrapText="1"/>
      <protection locked="0"/>
    </xf>
    <xf numFmtId="0" fontId="23" fillId="0" borderId="12" xfId="0" applyFont="1" applyBorder="1" applyAlignment="1" applyProtection="1">
      <alignment horizontal="center" vertical="center" wrapText="1"/>
      <protection locked="0"/>
    </xf>
    <xf numFmtId="0" fontId="20" fillId="0" borderId="57" xfId="0" applyFont="1" applyBorder="1" applyAlignment="1" applyProtection="1">
      <alignment horizontal="center" vertical="center" wrapText="1"/>
      <protection locked="0"/>
    </xf>
    <xf numFmtId="0" fontId="22" fillId="0" borderId="30" xfId="0" applyFont="1" applyBorder="1" applyAlignment="1" applyProtection="1">
      <alignment horizontal="center" vertical="center" wrapText="1"/>
      <protection locked="0"/>
    </xf>
    <xf numFmtId="0" fontId="21" fillId="0" borderId="54" xfId="0" applyFont="1" applyBorder="1" applyAlignment="1" applyProtection="1">
      <alignment horizontal="center" vertical="center" wrapText="1"/>
      <protection locked="0"/>
    </xf>
    <xf numFmtId="0" fontId="20" fillId="0" borderId="55" xfId="0" applyFont="1" applyBorder="1" applyAlignment="1" applyProtection="1">
      <alignment vertical="center" wrapText="1"/>
      <protection locked="0"/>
    </xf>
    <xf numFmtId="0" fontId="22" fillId="0" borderId="35" xfId="0" applyFont="1" applyBorder="1" applyAlignment="1" applyProtection="1">
      <alignment horizontal="center" vertical="center" wrapText="1"/>
      <protection locked="0"/>
    </xf>
    <xf numFmtId="0" fontId="20" fillId="0" borderId="0" xfId="0" applyFont="1" applyAlignment="1" applyProtection="1">
      <alignment horizontal="center" vertical="center"/>
      <protection locked="0"/>
    </xf>
    <xf numFmtId="0" fontId="20" fillId="0" borderId="0" xfId="0" applyFont="1" applyAlignment="1" applyProtection="1">
      <alignment vertical="top"/>
      <protection locked="0"/>
    </xf>
    <xf numFmtId="0" fontId="11" fillId="0" borderId="0" xfId="0" applyFont="1" applyBorder="1" applyAlignment="1" applyProtection="1">
      <alignment horizontal="center" vertical="center" wrapText="1"/>
      <protection locked="0"/>
    </xf>
    <xf numFmtId="0" fontId="69" fillId="0" borderId="53" xfId="0" applyFont="1" applyBorder="1" applyAlignment="1" applyProtection="1">
      <alignment horizontal="center" vertical="center"/>
      <protection locked="0"/>
    </xf>
    <xf numFmtId="0" fontId="9" fillId="0" borderId="0" xfId="0" applyFont="1" applyAlignment="1" applyProtection="1">
      <alignment horizontal="center" vertical="center"/>
      <protection locked="0"/>
    </xf>
    <xf numFmtId="0" fontId="20" fillId="0" borderId="23" xfId="0" applyFont="1" applyBorder="1" applyAlignment="1" applyProtection="1">
      <alignment horizontal="center" vertical="center"/>
      <protection locked="0"/>
    </xf>
    <xf numFmtId="0" fontId="20" fillId="0" borderId="25" xfId="0" applyFont="1" applyBorder="1" applyAlignment="1" applyProtection="1">
      <alignment horizontal="center" vertical="center"/>
      <protection locked="0"/>
    </xf>
    <xf numFmtId="0" fontId="20" fillId="0" borderId="26" xfId="0" applyFont="1" applyBorder="1" applyAlignment="1" applyProtection="1">
      <alignment horizontal="center" vertical="center"/>
      <protection locked="0"/>
    </xf>
    <xf numFmtId="0" fontId="20" fillId="0" borderId="27" xfId="0" applyFont="1" applyBorder="1" applyAlignment="1" applyProtection="1">
      <alignment horizontal="center" vertical="center"/>
      <protection locked="0"/>
    </xf>
    <xf numFmtId="0" fontId="21" fillId="0" borderId="0" xfId="0" applyFont="1" applyAlignment="1" applyProtection="1">
      <alignment horizontal="center" vertical="center"/>
      <protection locked="0"/>
    </xf>
    <xf numFmtId="0" fontId="70" fillId="0" borderId="0" xfId="0" applyFont="1" applyAlignment="1" applyProtection="1">
      <alignment vertical="top"/>
      <protection locked="0"/>
    </xf>
    <xf numFmtId="0" fontId="20" fillId="4" borderId="11" xfId="0" applyFont="1" applyFill="1" applyBorder="1" applyAlignment="1" applyProtection="1">
      <alignment horizontal="center" vertical="center" wrapText="1"/>
      <protection locked="0"/>
    </xf>
    <xf numFmtId="0" fontId="22" fillId="4" borderId="11" xfId="0" applyFont="1" applyFill="1" applyBorder="1" applyAlignment="1" applyProtection="1">
      <alignment horizontal="center" vertical="center" wrapText="1"/>
      <protection locked="0"/>
    </xf>
    <xf numFmtId="0" fontId="33" fillId="0" borderId="117" xfId="0" applyFont="1" applyBorder="1" applyAlignment="1" applyProtection="1">
      <alignment horizontal="center" wrapText="1"/>
      <protection locked="0"/>
    </xf>
    <xf numFmtId="0" fontId="20" fillId="0" borderId="16" xfId="0" applyFont="1" applyBorder="1" applyAlignment="1" applyProtection="1">
      <alignment horizontal="justify" vertical="top" wrapText="1"/>
      <protection locked="0"/>
    </xf>
    <xf numFmtId="0" fontId="20" fillId="0" borderId="17" xfId="0" applyFont="1" applyBorder="1" applyAlignment="1" applyProtection="1">
      <alignment horizontal="justify" vertical="top" wrapText="1"/>
      <protection locked="0"/>
    </xf>
    <xf numFmtId="0" fontId="25" fillId="0" borderId="0" xfId="0" applyFont="1" applyAlignment="1" applyProtection="1">
      <alignment vertical="top"/>
      <protection locked="0"/>
    </xf>
    <xf numFmtId="0" fontId="20" fillId="2" borderId="13" xfId="0" applyFont="1" applyFill="1" applyBorder="1" applyAlignment="1" applyProtection="1">
      <alignment horizontal="left" vertical="top" wrapText="1"/>
      <protection locked="0"/>
    </xf>
    <xf numFmtId="0" fontId="20" fillId="3" borderId="11" xfId="0" applyFont="1" applyFill="1" applyBorder="1" applyAlignment="1" applyProtection="1">
      <alignment horizontal="justify" vertical="top" wrapText="1"/>
      <protection locked="0"/>
    </xf>
    <xf numFmtId="0" fontId="20" fillId="3" borderId="12" xfId="0" applyFont="1" applyFill="1" applyBorder="1" applyAlignment="1" applyProtection="1">
      <alignment horizontal="justify" vertical="top" wrapText="1"/>
      <protection locked="0"/>
    </xf>
    <xf numFmtId="0" fontId="20" fillId="0" borderId="23" xfId="0" applyFont="1" applyBorder="1" applyAlignment="1" applyProtection="1">
      <alignment horizontal="justify" vertical="top" wrapText="1"/>
      <protection locked="0"/>
    </xf>
    <xf numFmtId="0" fontId="20" fillId="0" borderId="24" xfId="0" applyFont="1" applyBorder="1" applyAlignment="1" applyProtection="1">
      <alignment horizontal="justify" vertical="top" wrapText="1"/>
      <protection locked="0"/>
    </xf>
    <xf numFmtId="0" fontId="23" fillId="0" borderId="15" xfId="0" applyFont="1" applyBorder="1" applyAlignment="1" applyProtection="1">
      <alignment horizontal="left" vertical="top" wrapText="1"/>
      <protection locked="0"/>
    </xf>
    <xf numFmtId="0" fontId="23" fillId="0" borderId="15" xfId="0" applyFont="1" applyBorder="1" applyAlignment="1" applyProtection="1">
      <alignment horizontal="left" vertical="center" wrapText="1"/>
      <protection locked="0"/>
    </xf>
    <xf numFmtId="0" fontId="20" fillId="7" borderId="11" xfId="0" applyFont="1" applyFill="1" applyBorder="1" applyAlignment="1" applyProtection="1">
      <alignment horizontal="justify" vertical="top" wrapText="1"/>
      <protection locked="0"/>
    </xf>
    <xf numFmtId="0" fontId="20" fillId="0" borderId="115" xfId="0" applyFont="1" applyBorder="1" applyAlignment="1" applyProtection="1">
      <alignment horizontal="justify" vertical="top" wrapText="1"/>
      <protection locked="0"/>
    </xf>
    <xf numFmtId="0" fontId="20" fillId="0" borderId="117" xfId="0" applyFont="1" applyBorder="1" applyAlignment="1" applyProtection="1">
      <alignment horizontal="justify" vertical="top" wrapText="1"/>
      <protection locked="0"/>
    </xf>
    <xf numFmtId="0" fontId="20" fillId="0" borderId="45" xfId="0" applyFont="1" applyBorder="1" applyAlignment="1" applyProtection="1">
      <alignment horizontal="center" vertical="top" wrapText="1"/>
      <protection locked="0"/>
    </xf>
    <xf numFmtId="0" fontId="20" fillId="3" borderId="45" xfId="0" applyFont="1" applyFill="1" applyBorder="1" applyAlignment="1" applyProtection="1">
      <alignment horizontal="justify" vertical="top" wrapText="1"/>
      <protection locked="0"/>
    </xf>
    <xf numFmtId="0" fontId="20" fillId="4" borderId="11" xfId="0" applyFont="1" applyFill="1" applyBorder="1" applyAlignment="1" applyProtection="1">
      <alignment horizontal="center" vertical="center" wrapText="1"/>
    </xf>
    <xf numFmtId="0" fontId="20" fillId="0" borderId="11" xfId="0" applyFont="1" applyBorder="1" applyAlignment="1" applyProtection="1">
      <alignment horizontal="center" vertical="top" wrapText="1"/>
    </xf>
    <xf numFmtId="0" fontId="20" fillId="0" borderId="11" xfId="0" applyFont="1" applyBorder="1" applyAlignment="1" applyProtection="1">
      <alignment vertical="center" wrapText="1"/>
    </xf>
    <xf numFmtId="0" fontId="20" fillId="0" borderId="12" xfId="0" applyFont="1" applyBorder="1" applyAlignment="1" applyProtection="1">
      <alignment vertical="center" wrapText="1"/>
    </xf>
    <xf numFmtId="0" fontId="20" fillId="0" borderId="18" xfId="0" applyFont="1" applyFill="1" applyBorder="1" applyAlignment="1" applyProtection="1">
      <alignment horizontal="center" vertical="top" wrapText="1"/>
    </xf>
    <xf numFmtId="0" fontId="27" fillId="0" borderId="11" xfId="0" applyFont="1" applyFill="1" applyBorder="1" applyAlignment="1" applyProtection="1">
      <alignment horizontal="center" vertical="center" wrapText="1"/>
    </xf>
    <xf numFmtId="0" fontId="27" fillId="0" borderId="15" xfId="0" applyFont="1" applyFill="1" applyBorder="1" applyAlignment="1" applyProtection="1">
      <alignment horizontal="center" vertical="center" wrapText="1"/>
    </xf>
    <xf numFmtId="0" fontId="20" fillId="0" borderId="11" xfId="0" applyFont="1" applyFill="1" applyBorder="1" applyAlignment="1" applyProtection="1">
      <alignment horizontal="justify" vertical="top" wrapText="1"/>
    </xf>
    <xf numFmtId="0" fontId="20" fillId="0" borderId="0" xfId="0" applyFont="1" applyAlignment="1" applyProtection="1">
      <alignment vertical="top"/>
    </xf>
    <xf numFmtId="0" fontId="25" fillId="0" borderId="0" xfId="0" applyFont="1" applyAlignment="1" applyProtection="1">
      <alignment vertical="top"/>
    </xf>
    <xf numFmtId="0" fontId="20" fillId="0" borderId="13" xfId="0" applyFont="1" applyBorder="1" applyAlignment="1" applyProtection="1">
      <alignment vertical="center" wrapText="1"/>
    </xf>
    <xf numFmtId="0" fontId="27" fillId="0" borderId="11" xfId="0" applyFont="1" applyBorder="1" applyAlignment="1" applyProtection="1">
      <alignment horizontal="center" vertical="center" wrapText="1"/>
    </xf>
    <xf numFmtId="0" fontId="27" fillId="0" borderId="113" xfId="0" applyFont="1" applyBorder="1" applyAlignment="1" applyProtection="1">
      <alignment horizontal="center" vertical="center" wrapText="1"/>
    </xf>
    <xf numFmtId="0" fontId="13" fillId="0" borderId="11" xfId="0" applyFont="1" applyBorder="1" applyAlignment="1" applyProtection="1">
      <alignment horizontal="center" vertical="top" wrapText="1"/>
    </xf>
    <xf numFmtId="0" fontId="23" fillId="0" borderId="13" xfId="0" applyFont="1" applyBorder="1" applyAlignment="1" applyProtection="1">
      <alignment horizontal="center" vertical="center" wrapText="1"/>
    </xf>
    <xf numFmtId="0" fontId="23" fillId="0" borderId="18" xfId="0" applyFont="1" applyBorder="1" applyAlignment="1" applyProtection="1">
      <alignment horizontal="center" vertical="center" wrapText="1"/>
    </xf>
    <xf numFmtId="0" fontId="33" fillId="0" borderId="127" xfId="0" applyFont="1" applyBorder="1" applyAlignment="1" applyProtection="1">
      <alignment horizontal="center" wrapText="1"/>
      <protection locked="0"/>
    </xf>
    <xf numFmtId="0" fontId="33" fillId="0" borderId="128" xfId="0" applyFont="1" applyBorder="1" applyAlignment="1" applyProtection="1">
      <alignment horizontal="center" wrapText="1"/>
      <protection locked="0"/>
    </xf>
    <xf numFmtId="0" fontId="33" fillId="0" borderId="129" xfId="0" applyFont="1" applyBorder="1" applyAlignment="1" applyProtection="1">
      <alignment horizontal="center" wrapText="1"/>
      <protection locked="0"/>
    </xf>
    <xf numFmtId="0" fontId="33" fillId="0" borderId="130" xfId="0" applyFont="1" applyBorder="1" applyAlignment="1" applyProtection="1">
      <alignment horizontal="center" wrapText="1"/>
      <protection locked="0"/>
    </xf>
    <xf numFmtId="0" fontId="33" fillId="0" borderId="131" xfId="0" applyFont="1" applyBorder="1" applyAlignment="1" applyProtection="1">
      <alignment horizontal="center" wrapText="1"/>
      <protection locked="0"/>
    </xf>
    <xf numFmtId="0" fontId="33" fillId="0" borderId="132" xfId="0" applyFont="1" applyBorder="1" applyAlignment="1" applyProtection="1">
      <alignment horizontal="center" wrapText="1"/>
      <protection locked="0"/>
    </xf>
    <xf numFmtId="0" fontId="20" fillId="0" borderId="42" xfId="0" applyFont="1" applyBorder="1" applyAlignment="1" applyProtection="1">
      <alignment horizontal="justify" vertical="top" wrapText="1"/>
      <protection locked="0"/>
    </xf>
    <xf numFmtId="0" fontId="20" fillId="0" borderId="32" xfId="0" applyFont="1" applyBorder="1" applyAlignment="1" applyProtection="1">
      <alignment horizontal="justify" vertical="top" wrapText="1"/>
      <protection locked="0"/>
    </xf>
    <xf numFmtId="0" fontId="20" fillId="0" borderId="34" xfId="0" applyFont="1" applyBorder="1" applyAlignment="1" applyProtection="1">
      <alignment horizontal="justify" vertical="top" wrapText="1"/>
      <protection locked="0"/>
    </xf>
    <xf numFmtId="0" fontId="33" fillId="0" borderId="133" xfId="0" applyFont="1" applyBorder="1" applyAlignment="1" applyProtection="1">
      <alignment horizontal="center" wrapText="1"/>
      <protection locked="0"/>
    </xf>
    <xf numFmtId="0" fontId="20" fillId="0" borderId="43" xfId="0" applyFont="1" applyBorder="1" applyAlignment="1" applyProtection="1">
      <alignment horizontal="justify" vertical="top" wrapText="1"/>
      <protection locked="0"/>
    </xf>
    <xf numFmtId="0" fontId="20" fillId="0" borderId="36" xfId="0" applyFont="1" applyBorder="1" applyAlignment="1" applyProtection="1">
      <alignment horizontal="justify" vertical="top" wrapText="1"/>
      <protection locked="0"/>
    </xf>
    <xf numFmtId="0" fontId="20" fillId="0" borderId="44" xfId="0" applyFont="1" applyBorder="1" applyAlignment="1" applyProtection="1">
      <alignment horizontal="justify" vertical="top" wrapText="1"/>
      <protection locked="0"/>
    </xf>
    <xf numFmtId="0" fontId="20" fillId="0" borderId="39" xfId="0" applyFont="1" applyBorder="1" applyAlignment="1" applyProtection="1">
      <alignment horizontal="justify" vertical="top" wrapText="1"/>
      <protection locked="0"/>
    </xf>
    <xf numFmtId="0" fontId="20" fillId="0" borderId="41" xfId="0" applyFont="1" applyBorder="1" applyAlignment="1" applyProtection="1">
      <alignment horizontal="justify" vertical="top" wrapText="1"/>
      <protection locked="0"/>
    </xf>
    <xf numFmtId="0" fontId="33" fillId="0" borderId="134" xfId="0" applyFont="1" applyBorder="1" applyAlignment="1" applyProtection="1">
      <alignment horizontal="center" wrapText="1"/>
      <protection locked="0"/>
    </xf>
    <xf numFmtId="0" fontId="33" fillId="0" borderId="137" xfId="0" applyFont="1" applyBorder="1" applyAlignment="1" applyProtection="1">
      <alignment horizontal="center" wrapText="1"/>
      <protection locked="0"/>
    </xf>
    <xf numFmtId="0" fontId="33" fillId="0" borderId="138" xfId="0" applyFont="1" applyBorder="1" applyAlignment="1" applyProtection="1">
      <alignment horizontal="center" wrapText="1"/>
      <protection locked="0"/>
    </xf>
    <xf numFmtId="0" fontId="33" fillId="0" borderId="139" xfId="0" applyFont="1" applyBorder="1" applyAlignment="1" applyProtection="1">
      <alignment horizontal="center" wrapText="1"/>
      <protection locked="0"/>
    </xf>
    <xf numFmtId="0" fontId="20" fillId="0" borderId="127" xfId="0" applyFont="1" applyBorder="1" applyAlignment="1" applyProtection="1">
      <alignment horizontal="justify" vertical="top" wrapText="1"/>
      <protection locked="0"/>
    </xf>
    <xf numFmtId="0" fontId="20" fillId="0" borderId="128" xfId="0" applyFont="1" applyBorder="1" applyAlignment="1" applyProtection="1">
      <alignment horizontal="justify" vertical="top" wrapText="1"/>
      <protection locked="0"/>
    </xf>
    <xf numFmtId="0" fontId="20" fillId="0" borderId="129" xfId="0" applyFont="1" applyBorder="1" applyAlignment="1" applyProtection="1">
      <alignment horizontal="justify" vertical="top" wrapText="1"/>
      <protection locked="0"/>
    </xf>
    <xf numFmtId="0" fontId="20" fillId="0" borderId="134" xfId="0" applyFont="1" applyBorder="1" applyAlignment="1" applyProtection="1">
      <alignment horizontal="justify" vertical="top" wrapText="1"/>
      <protection locked="0"/>
    </xf>
    <xf numFmtId="0" fontId="20" fillId="3" borderId="17" xfId="0" applyFont="1" applyFill="1" applyBorder="1" applyAlignment="1" applyProtection="1">
      <alignment horizontal="justify" vertical="top" wrapText="1"/>
      <protection locked="0"/>
    </xf>
    <xf numFmtId="0" fontId="20" fillId="0" borderId="53" xfId="0" applyFont="1" applyFill="1" applyBorder="1" applyAlignment="1" applyProtection="1">
      <alignment horizontal="justify" vertical="top" wrapText="1"/>
    </xf>
    <xf numFmtId="0" fontId="20" fillId="0" borderId="0" xfId="0" applyFont="1" applyFill="1" applyBorder="1" applyAlignment="1" applyProtection="1">
      <alignment horizontal="justify" vertical="top" wrapText="1"/>
    </xf>
    <xf numFmtId="0" fontId="20" fillId="0" borderId="69" xfId="0" applyFont="1" applyFill="1" applyBorder="1" applyAlignment="1" applyProtection="1">
      <alignment horizontal="justify" vertical="top" wrapText="1"/>
    </xf>
    <xf numFmtId="0" fontId="20" fillId="7" borderId="17" xfId="0" applyFont="1" applyFill="1" applyBorder="1" applyAlignment="1" applyProtection="1">
      <alignment horizontal="justify" vertical="top" wrapText="1"/>
      <protection locked="0"/>
    </xf>
    <xf numFmtId="0" fontId="20" fillId="0" borderId="133" xfId="0" applyFont="1" applyBorder="1" applyAlignment="1" applyProtection="1">
      <alignment horizontal="justify" vertical="top" wrapText="1"/>
      <protection locked="0"/>
    </xf>
    <xf numFmtId="0" fontId="66" fillId="0" borderId="57" xfId="0" applyFont="1" applyBorder="1" applyAlignment="1" applyProtection="1">
      <alignment horizontal="left" vertical="top" wrapText="1"/>
      <protection locked="0"/>
    </xf>
    <xf numFmtId="0" fontId="27" fillId="0" borderId="31" xfId="0" applyFont="1" applyBorder="1" applyAlignment="1" applyProtection="1">
      <alignment horizontal="justify" vertical="top" wrapText="1"/>
      <protection locked="0"/>
    </xf>
    <xf numFmtId="0" fontId="20" fillId="0" borderId="75" xfId="0" applyFont="1" applyBorder="1" applyAlignment="1" applyProtection="1">
      <alignment horizontal="justify" vertical="top" wrapText="1"/>
      <protection locked="0"/>
    </xf>
    <xf numFmtId="0" fontId="20" fillId="0" borderId="80" xfId="0" applyFont="1" applyBorder="1" applyAlignment="1" applyProtection="1">
      <alignment horizontal="justify" vertical="top" wrapText="1"/>
      <protection locked="0"/>
    </xf>
    <xf numFmtId="0" fontId="20" fillId="0" borderId="141" xfId="0" applyFont="1" applyBorder="1" applyAlignment="1" applyProtection="1">
      <alignment horizontal="justify" vertical="top" wrapText="1"/>
      <protection locked="0"/>
    </xf>
    <xf numFmtId="0" fontId="20" fillId="0" borderId="142" xfId="0" applyFont="1" applyBorder="1" applyAlignment="1" applyProtection="1">
      <alignment horizontal="justify" vertical="top" wrapText="1"/>
      <protection locked="0"/>
    </xf>
    <xf numFmtId="0" fontId="20" fillId="3" borderId="17" xfId="0" applyFont="1" applyFill="1" applyBorder="1" applyAlignment="1" applyProtection="1">
      <alignment horizontal="justify" vertical="top"/>
      <protection locked="0"/>
    </xf>
    <xf numFmtId="0" fontId="22" fillId="0" borderId="36" xfId="0" applyFont="1" applyBorder="1" applyAlignment="1" applyProtection="1">
      <alignment horizontal="left" vertical="center" wrapText="1"/>
      <protection locked="0"/>
    </xf>
    <xf numFmtId="0" fontId="23" fillId="0" borderId="15" xfId="0" applyFont="1" applyBorder="1" applyAlignment="1" applyProtection="1">
      <alignment horizontal="justify" vertical="top" wrapText="1"/>
      <protection locked="0"/>
    </xf>
    <xf numFmtId="0" fontId="27" fillId="0" borderId="15" xfId="0" applyFont="1" applyBorder="1" applyAlignment="1" applyProtection="1">
      <alignment horizontal="justify" vertical="top" wrapText="1"/>
      <protection locked="0"/>
    </xf>
    <xf numFmtId="0" fontId="20" fillId="0" borderId="17" xfId="0" applyFont="1" applyBorder="1" applyAlignment="1" applyProtection="1">
      <alignment horizontal="justify" vertical="top"/>
      <protection locked="0"/>
    </xf>
    <xf numFmtId="0" fontId="20" fillId="3" borderId="118" xfId="0" applyFont="1" applyFill="1" applyBorder="1" applyAlignment="1" applyProtection="1">
      <alignment horizontal="justify" vertical="top"/>
      <protection locked="0"/>
    </xf>
    <xf numFmtId="0" fontId="13" fillId="0" borderId="121" xfId="0" applyFont="1" applyBorder="1" applyAlignment="1" applyProtection="1">
      <alignment horizontal="center" vertical="top" wrapText="1"/>
      <protection locked="0"/>
    </xf>
    <xf numFmtId="0" fontId="20" fillId="3" borderId="122" xfId="0" applyFont="1" applyFill="1" applyBorder="1" applyAlignment="1" applyProtection="1">
      <alignment horizontal="justify" vertical="top" wrapText="1"/>
      <protection locked="0"/>
    </xf>
    <xf numFmtId="0" fontId="20" fillId="0" borderId="0" xfId="0" applyFont="1" applyAlignment="1">
      <alignment horizontal="center" vertical="center"/>
    </xf>
    <xf numFmtId="0" fontId="13" fillId="0" borderId="0" xfId="0" applyFont="1" applyAlignment="1">
      <alignment horizontal="left" vertical="center"/>
    </xf>
    <xf numFmtId="0" fontId="33" fillId="0" borderId="0" xfId="0" applyFont="1" applyAlignment="1">
      <alignment horizontal="left" vertical="center"/>
    </xf>
    <xf numFmtId="0" fontId="70" fillId="0" borderId="0" xfId="0" applyFont="1" applyAlignment="1">
      <alignment horizontal="center" vertical="center"/>
    </xf>
    <xf numFmtId="0" fontId="15" fillId="6" borderId="11" xfId="0" applyFont="1" applyFill="1" applyBorder="1" applyAlignment="1">
      <alignment horizontal="center" vertical="center" wrapText="1"/>
    </xf>
    <xf numFmtId="0" fontId="81" fillId="5" borderId="19" xfId="0" applyFont="1" applyFill="1" applyBorder="1" applyAlignment="1">
      <alignment horizontal="center" vertical="center"/>
    </xf>
    <xf numFmtId="0" fontId="81" fillId="5" borderId="3" xfId="0" applyFont="1" applyFill="1" applyBorder="1" applyAlignment="1">
      <alignment horizontal="center" vertical="center"/>
    </xf>
    <xf numFmtId="0" fontId="81" fillId="0" borderId="2" xfId="0" applyFont="1" applyBorder="1" applyAlignment="1">
      <alignment horizontal="left" vertical="center"/>
    </xf>
    <xf numFmtId="0" fontId="81" fillId="0" borderId="6" xfId="0" applyFont="1" applyBorder="1" applyAlignment="1">
      <alignment horizontal="left" vertical="center"/>
    </xf>
    <xf numFmtId="0" fontId="20" fillId="0" borderId="47" xfId="0" applyFont="1" applyBorder="1" applyAlignment="1" applyProtection="1">
      <alignment horizontal="right" vertical="center" wrapText="1"/>
    </xf>
    <xf numFmtId="0" fontId="53" fillId="0" borderId="144" xfId="0" applyFont="1" applyBorder="1" applyAlignment="1">
      <alignment horizontal="left" vertical="center" wrapText="1"/>
    </xf>
    <xf numFmtId="0" fontId="53" fillId="0" borderId="144" xfId="0" applyFont="1" applyBorder="1" applyAlignment="1">
      <alignment horizontal="left" vertical="top" wrapText="1"/>
    </xf>
    <xf numFmtId="0" fontId="19" fillId="0" borderId="17" xfId="0" applyFont="1" applyBorder="1" applyAlignment="1" applyProtection="1">
      <alignment horizontal="left" vertical="top" wrapText="1"/>
    </xf>
    <xf numFmtId="0" fontId="82" fillId="0" borderId="143" xfId="0" applyFont="1" applyBorder="1" applyAlignment="1">
      <alignment horizontal="left" vertical="center" wrapText="1"/>
    </xf>
    <xf numFmtId="0" fontId="83" fillId="0" borderId="25" xfId="0" applyFont="1" applyBorder="1" applyAlignment="1" applyProtection="1">
      <alignment horizontal="left" vertical="top" wrapText="1"/>
    </xf>
    <xf numFmtId="0" fontId="83" fillId="0" borderId="17" xfId="0" applyFont="1" applyBorder="1" applyAlignment="1" applyProtection="1">
      <alignment horizontal="left" vertical="top" wrapText="1"/>
    </xf>
    <xf numFmtId="0" fontId="22" fillId="0" borderId="145" xfId="0" applyFont="1" applyBorder="1" applyAlignment="1">
      <alignment horizontal="left" vertical="top" wrapText="1"/>
    </xf>
    <xf numFmtId="0" fontId="22" fillId="0" borderId="11" xfId="0" applyFont="1" applyBorder="1" applyAlignment="1">
      <alignment horizontal="left" vertical="top" wrapText="1"/>
    </xf>
    <xf numFmtId="0" fontId="15" fillId="0" borderId="0" xfId="0" applyFont="1" applyAlignment="1">
      <alignment horizontal="right" vertical="center"/>
    </xf>
    <xf numFmtId="176" fontId="15" fillId="0" borderId="19" xfId="0" applyNumberFormat="1" applyFont="1" applyBorder="1" applyAlignment="1">
      <alignment horizontal="right" vertical="center"/>
    </xf>
    <xf numFmtId="0" fontId="13" fillId="6" borderId="11" xfId="0" applyFont="1" applyFill="1" applyBorder="1" applyAlignment="1">
      <alignment horizontal="center" vertical="center" wrapText="1"/>
    </xf>
    <xf numFmtId="0" fontId="13" fillId="0" borderId="0" xfId="0" applyFont="1" applyAlignment="1">
      <alignment vertical="center" wrapText="1"/>
    </xf>
    <xf numFmtId="0" fontId="20" fillId="0" borderId="15" xfId="0" applyFont="1" applyBorder="1" applyAlignment="1">
      <alignment horizontal="center" vertical="center" wrapText="1"/>
    </xf>
    <xf numFmtId="0" fontId="20" fillId="0" borderId="11" xfId="0" applyFont="1" applyBorder="1" applyAlignment="1">
      <alignment vertical="top" wrapText="1"/>
    </xf>
    <xf numFmtId="0" fontId="20" fillId="0" borderId="12" xfId="0" applyFont="1" applyBorder="1" applyAlignment="1">
      <alignment horizontal="left" vertical="top" wrapText="1"/>
    </xf>
    <xf numFmtId="0" fontId="20" fillId="0" borderId="11" xfId="0" applyFont="1" applyBorder="1" applyAlignment="1">
      <alignment horizontal="left" vertical="top" wrapText="1"/>
    </xf>
    <xf numFmtId="0" fontId="27" fillId="0" borderId="26" xfId="0" applyFont="1" applyBorder="1" applyAlignment="1" applyProtection="1">
      <alignment horizontal="center" vertical="center" wrapText="1"/>
    </xf>
    <xf numFmtId="0" fontId="13" fillId="0" borderId="0" xfId="0" applyFont="1" applyAlignment="1">
      <alignment horizontal="left" vertical="center"/>
    </xf>
    <xf numFmtId="0" fontId="21" fillId="0" borderId="0" xfId="0" applyFont="1" applyAlignment="1">
      <alignment horizontal="left" vertical="center"/>
    </xf>
    <xf numFmtId="0" fontId="22" fillId="0" borderId="0" xfId="0" applyFont="1" applyAlignment="1" applyProtection="1">
      <alignment vertical="top" wrapText="1"/>
    </xf>
    <xf numFmtId="0" fontId="20" fillId="0" borderId="11" xfId="0" applyFont="1" applyBorder="1" applyAlignment="1">
      <alignment horizontal="left" vertical="top" wrapText="1"/>
    </xf>
    <xf numFmtId="0" fontId="20" fillId="0" borderId="12" xfId="0" applyFont="1" applyBorder="1" applyAlignment="1">
      <alignment horizontal="left" vertical="top"/>
    </xf>
    <xf numFmtId="0" fontId="20" fillId="0" borderId="146" xfId="0" applyFont="1" applyBorder="1" applyAlignment="1">
      <alignment horizontal="left" vertical="top"/>
    </xf>
    <xf numFmtId="0" fontId="20" fillId="0" borderId="113" xfId="0" applyFont="1" applyBorder="1" applyAlignment="1">
      <alignment horizontal="left" vertical="top"/>
    </xf>
    <xf numFmtId="0" fontId="88" fillId="0" borderId="0" xfId="0" applyFont="1" applyAlignment="1" applyProtection="1">
      <alignment horizontal="left" vertical="center"/>
    </xf>
    <xf numFmtId="0" fontId="20" fillId="0" borderId="0" xfId="0" applyFont="1" applyFill="1" applyBorder="1" applyProtection="1">
      <alignment vertical="center"/>
      <protection locked="0"/>
    </xf>
    <xf numFmtId="0" fontId="22" fillId="0" borderId="17" xfId="0" applyFont="1" applyBorder="1" applyAlignment="1">
      <alignment horizontal="left" vertical="top" wrapText="1"/>
    </xf>
    <xf numFmtId="0" fontId="22" fillId="0" borderId="55" xfId="0" applyFont="1" applyBorder="1" applyAlignment="1" applyProtection="1">
      <alignment horizontal="center" vertical="center" wrapText="1"/>
      <protection locked="0"/>
    </xf>
    <xf numFmtId="0" fontId="37" fillId="0" borderId="17" xfId="0" applyFont="1" applyBorder="1" applyAlignment="1">
      <alignment horizontal="justify" vertical="top" wrapText="1"/>
    </xf>
    <xf numFmtId="0" fontId="37" fillId="0" borderId="57" xfId="0" applyFont="1" applyBorder="1" applyAlignment="1" applyProtection="1">
      <alignment horizontal="left" vertical="center" wrapText="1"/>
      <protection locked="0"/>
    </xf>
    <xf numFmtId="0" fontId="22" fillId="0" borderId="17" xfId="0" applyFont="1" applyBorder="1" applyAlignment="1">
      <alignment horizontal="justify" vertical="top" wrapText="1"/>
    </xf>
    <xf numFmtId="0" fontId="22" fillId="0" borderId="55" xfId="0" applyFont="1" applyBorder="1" applyAlignment="1" applyProtection="1">
      <alignment horizontal="left" vertical="center" wrapText="1"/>
      <protection locked="0"/>
    </xf>
    <xf numFmtId="0" fontId="22" fillId="0" borderId="25" xfId="0" applyFont="1" applyBorder="1" applyProtection="1">
      <alignment vertical="center"/>
    </xf>
    <xf numFmtId="0" fontId="22" fillId="0" borderId="56" xfId="0" applyFont="1" applyBorder="1" applyAlignment="1" applyProtection="1">
      <alignment horizontal="left" vertical="center" wrapText="1"/>
      <protection locked="0"/>
    </xf>
    <xf numFmtId="0" fontId="22" fillId="0" borderId="57" xfId="0" applyFont="1" applyBorder="1" applyAlignment="1" applyProtection="1">
      <alignment horizontal="left" vertical="center" wrapText="1"/>
      <protection locked="0"/>
    </xf>
    <xf numFmtId="0" fontId="53" fillId="0" borderId="55" xfId="0" applyFont="1" applyBorder="1" applyAlignment="1" applyProtection="1">
      <alignment horizontal="left" vertical="center" wrapText="1"/>
      <protection locked="0"/>
    </xf>
    <xf numFmtId="0" fontId="76" fillId="0" borderId="17" xfId="0" applyFont="1" applyBorder="1" applyAlignment="1">
      <alignment horizontal="justify" vertical="top" wrapText="1"/>
    </xf>
    <xf numFmtId="0" fontId="51" fillId="0" borderId="11" xfId="0" applyFont="1" applyBorder="1" applyAlignment="1">
      <alignment horizontal="justify" vertical="center"/>
    </xf>
    <xf numFmtId="0" fontId="89" fillId="0" borderId="11" xfId="0" applyFont="1" applyBorder="1" applyAlignment="1">
      <alignment horizontal="justify" vertical="center"/>
    </xf>
    <xf numFmtId="0" fontId="20" fillId="0" borderId="23" xfId="0" applyFont="1" applyBorder="1" applyAlignment="1">
      <alignment horizontal="center" vertical="center" wrapText="1"/>
    </xf>
    <xf numFmtId="0" fontId="35" fillId="0" borderId="27" xfId="0" applyFont="1" applyBorder="1" applyAlignment="1">
      <alignment horizontal="left" vertical="top" wrapText="1"/>
    </xf>
    <xf numFmtId="0" fontId="35" fillId="0" borderId="25" xfId="0" applyFont="1" applyBorder="1" applyAlignment="1">
      <alignment horizontal="left" vertical="top" wrapText="1"/>
    </xf>
    <xf numFmtId="0" fontId="20" fillId="0" borderId="53" xfId="0" applyFont="1" applyBorder="1" applyAlignment="1">
      <alignment vertical="top" wrapText="1"/>
    </xf>
    <xf numFmtId="0" fontId="20" fillId="0" borderId="54" xfId="0" applyFont="1" applyBorder="1" applyAlignment="1" applyProtection="1">
      <alignment horizontal="center" vertical="center" wrapText="1"/>
      <protection locked="0"/>
    </xf>
    <xf numFmtId="0" fontId="23" fillId="0" borderId="16" xfId="0" applyFont="1" applyBorder="1" applyAlignment="1" applyProtection="1">
      <alignment horizontal="center" vertical="center" wrapText="1"/>
    </xf>
    <xf numFmtId="0" fontId="27" fillId="0" borderId="16" xfId="0" applyFont="1" applyBorder="1" applyAlignment="1" applyProtection="1">
      <alignment horizontal="center" vertical="center" wrapText="1"/>
    </xf>
    <xf numFmtId="0" fontId="22" fillId="0" borderId="35" xfId="0" applyFont="1" applyBorder="1" applyAlignment="1">
      <alignment horizontal="left" vertical="top" wrapText="1"/>
    </xf>
    <xf numFmtId="0" fontId="22" fillId="0" borderId="25" xfId="0" applyFont="1" applyBorder="1" applyAlignment="1">
      <alignment horizontal="justify" vertical="top" wrapText="1"/>
    </xf>
    <xf numFmtId="0" fontId="20" fillId="0" borderId="15" xfId="0" applyFont="1" applyBorder="1" applyAlignment="1">
      <alignment horizontal="center" vertical="center"/>
    </xf>
    <xf numFmtId="0" fontId="23" fillId="0" borderId="24" xfId="0" applyFont="1" applyBorder="1" applyAlignment="1" applyProtection="1">
      <alignment horizontal="center" vertical="center" wrapText="1"/>
    </xf>
    <xf numFmtId="0" fontId="35" fillId="0" borderId="18" xfId="0" applyFont="1" applyBorder="1" applyAlignment="1">
      <alignment horizontal="left" vertical="top" wrapText="1"/>
    </xf>
    <xf numFmtId="0" fontId="44" fillId="0" borderId="11" xfId="0" applyFont="1" applyBorder="1" applyAlignment="1">
      <alignment horizontal="center" vertical="center" wrapText="1"/>
    </xf>
    <xf numFmtId="0" fontId="90" fillId="0" borderId="11" xfId="0" applyFont="1" applyBorder="1" applyAlignment="1">
      <alignment horizontal="left" vertical="top" wrapText="1"/>
    </xf>
    <xf numFmtId="0" fontId="21" fillId="0" borderId="37" xfId="0" applyFont="1" applyBorder="1" applyAlignment="1" applyProtection="1">
      <alignment horizontal="left" vertical="center" wrapText="1"/>
      <protection locked="0"/>
    </xf>
    <xf numFmtId="0" fontId="21" fillId="0" borderId="58" xfId="0" applyFont="1" applyBorder="1" applyAlignment="1" applyProtection="1">
      <alignment horizontal="left" vertical="center" wrapText="1"/>
      <protection locked="0"/>
    </xf>
    <xf numFmtId="0" fontId="20" fillId="0" borderId="0" xfId="0" applyFont="1" applyAlignment="1" applyProtection="1">
      <alignment horizontal="left" vertical="center"/>
      <protection locked="0"/>
    </xf>
    <xf numFmtId="0" fontId="13" fillId="0" borderId="0" xfId="0" applyFont="1" applyAlignment="1" applyProtection="1">
      <alignment horizontal="left" vertical="center"/>
      <protection locked="0"/>
    </xf>
    <xf numFmtId="0" fontId="13" fillId="0" borderId="0" xfId="0" applyFont="1" applyAlignment="1" applyProtection="1">
      <alignment horizontal="left" vertical="center"/>
    </xf>
    <xf numFmtId="0" fontId="35" fillId="0" borderId="12" xfId="0" applyFont="1" applyBorder="1" applyAlignment="1">
      <alignment vertical="top" wrapText="1"/>
    </xf>
    <xf numFmtId="0" fontId="22" fillId="0" borderId="25" xfId="0" applyFont="1" applyBorder="1" applyAlignment="1">
      <alignment horizontal="left" vertical="top" wrapText="1"/>
    </xf>
    <xf numFmtId="0" fontId="22" fillId="0" borderId="35" xfId="0" applyFont="1" applyBorder="1" applyAlignment="1">
      <alignment horizontal="justify" vertical="top" wrapText="1"/>
    </xf>
    <xf numFmtId="0" fontId="15" fillId="6" borderId="11" xfId="0" applyFont="1" applyFill="1" applyBorder="1" applyAlignment="1">
      <alignment horizontal="center" vertical="center" wrapText="1"/>
    </xf>
    <xf numFmtId="0" fontId="20" fillId="0" borderId="12" xfId="0" applyFont="1" applyBorder="1" applyAlignment="1" applyProtection="1">
      <alignment horizontal="center" vertical="top" wrapText="1"/>
    </xf>
    <xf numFmtId="0" fontId="13" fillId="0" borderId="12" xfId="0" applyFont="1" applyBorder="1" applyAlignment="1" applyProtection="1">
      <alignment horizontal="center" vertical="top" wrapText="1"/>
    </xf>
    <xf numFmtId="0" fontId="23" fillId="0" borderId="26" xfId="0" applyFont="1" applyBorder="1" applyAlignment="1" applyProtection="1">
      <alignment horizontal="center" vertical="center" wrapText="1"/>
      <protection locked="0"/>
    </xf>
    <xf numFmtId="0" fontId="27" fillId="0" borderId="12" xfId="0" applyFont="1" applyBorder="1" applyAlignment="1" applyProtection="1">
      <alignment horizontal="center" vertical="center" wrapText="1"/>
    </xf>
    <xf numFmtId="0" fontId="20" fillId="0" borderId="13" xfId="0" applyFont="1" applyBorder="1" applyAlignment="1" applyProtection="1">
      <alignment horizontal="left" vertical="top" wrapText="1"/>
      <protection locked="0"/>
    </xf>
    <xf numFmtId="0" fontId="20" fillId="2" borderId="11" xfId="0" applyFont="1" applyFill="1" applyBorder="1" applyAlignment="1" applyProtection="1">
      <alignment horizontal="left" vertical="top" wrapText="1"/>
      <protection locked="0"/>
    </xf>
    <xf numFmtId="0" fontId="20" fillId="2" borderId="12" xfId="0" applyFont="1" applyFill="1" applyBorder="1" applyAlignment="1" applyProtection="1">
      <alignment horizontal="left" vertical="top" wrapText="1"/>
      <protection locked="0"/>
    </xf>
    <xf numFmtId="0" fontId="23" fillId="0" borderId="120" xfId="0" applyFont="1" applyBorder="1" applyAlignment="1" applyProtection="1">
      <alignment horizontal="center" vertical="center" wrapText="1"/>
    </xf>
    <xf numFmtId="0" fontId="27" fillId="0" borderId="147" xfId="0" applyFont="1" applyBorder="1" applyAlignment="1" applyProtection="1">
      <alignment horizontal="center" vertical="center" wrapText="1"/>
    </xf>
    <xf numFmtId="0" fontId="27" fillId="0" borderId="18" xfId="0" applyFont="1" applyBorder="1" applyAlignment="1" applyProtection="1">
      <alignment horizontal="center" vertical="center" wrapText="1"/>
    </xf>
    <xf numFmtId="0" fontId="51" fillId="0" borderId="0" xfId="0" applyFont="1" applyBorder="1" applyAlignment="1" applyProtection="1">
      <alignment horizontal="center" vertical="center" wrapText="1"/>
      <protection locked="0"/>
    </xf>
    <xf numFmtId="0" fontId="20" fillId="0" borderId="17" xfId="0" applyFont="1" applyBorder="1" applyAlignment="1" applyProtection="1">
      <alignment horizontal="left" vertical="top" wrapText="1"/>
      <protection locked="0"/>
    </xf>
    <xf numFmtId="0" fontId="20" fillId="4" borderId="15" xfId="0" applyFont="1" applyFill="1" applyBorder="1" applyAlignment="1" applyProtection="1">
      <alignment horizontal="center" vertical="center" wrapText="1"/>
      <protection locked="0"/>
    </xf>
    <xf numFmtId="0" fontId="23" fillId="0" borderId="23" xfId="0" applyFont="1" applyBorder="1" applyAlignment="1" applyProtection="1">
      <alignment horizontal="center" vertical="center" wrapText="1"/>
      <protection locked="0"/>
    </xf>
    <xf numFmtId="0" fontId="23" fillId="0" borderId="15" xfId="0" applyFont="1" applyBorder="1" applyAlignment="1" applyProtection="1">
      <alignment horizontal="center" vertical="center" wrapText="1"/>
      <protection locked="0"/>
    </xf>
    <xf numFmtId="0" fontId="27" fillId="0" borderId="140" xfId="0" applyFont="1" applyBorder="1" applyAlignment="1" applyProtection="1">
      <alignment horizontal="center" vertical="center" wrapText="1"/>
      <protection locked="0"/>
    </xf>
    <xf numFmtId="0" fontId="27" fillId="0" borderId="114" xfId="0" applyFont="1" applyBorder="1" applyAlignment="1" applyProtection="1">
      <alignment horizontal="center" vertical="center" wrapText="1"/>
      <protection locked="0"/>
    </xf>
    <xf numFmtId="0" fontId="27" fillId="0" borderId="57" xfId="0" applyFont="1" applyBorder="1" applyAlignment="1" applyProtection="1">
      <alignment horizontal="center" vertical="center" wrapText="1"/>
      <protection locked="0"/>
    </xf>
    <xf numFmtId="0" fontId="27" fillId="0" borderId="61" xfId="0" applyFont="1" applyBorder="1" applyAlignment="1" applyProtection="1">
      <alignment horizontal="center" vertical="center" wrapText="1"/>
      <protection locked="0"/>
    </xf>
    <xf numFmtId="0" fontId="27" fillId="0" borderId="15" xfId="0" applyFont="1" applyBorder="1" applyAlignment="1" applyProtection="1">
      <alignment horizontal="center" vertical="center" wrapText="1"/>
      <protection locked="0"/>
    </xf>
    <xf numFmtId="0" fontId="27" fillId="0" borderId="38" xfId="0" applyFont="1" applyBorder="1" applyAlignment="1" applyProtection="1">
      <alignment horizontal="center" vertical="center" wrapText="1"/>
      <protection locked="0"/>
    </xf>
    <xf numFmtId="0" fontId="27" fillId="0" borderId="60" xfId="0" applyFont="1" applyBorder="1" applyAlignment="1" applyProtection="1">
      <alignment horizontal="center" vertical="center" wrapText="1"/>
      <protection locked="0"/>
    </xf>
    <xf numFmtId="0" fontId="20" fillId="0" borderId="17" xfId="0" applyFont="1" applyBorder="1" applyAlignment="1" applyProtection="1">
      <alignment horizontal="left" vertical="top" wrapText="1"/>
      <protection locked="0"/>
    </xf>
    <xf numFmtId="0" fontId="10" fillId="0" borderId="23" xfId="0" applyFont="1" applyBorder="1" applyAlignment="1" applyProtection="1">
      <alignment horizontal="center" vertical="center" wrapText="1"/>
      <protection locked="0"/>
    </xf>
    <xf numFmtId="0" fontId="11" fillId="0" borderId="136" xfId="0" applyFont="1" applyBorder="1" applyAlignment="1" applyProtection="1">
      <alignment horizontal="center" vertical="center" wrapText="1"/>
      <protection locked="0"/>
    </xf>
    <xf numFmtId="0" fontId="40" fillId="0" borderId="17" xfId="0" applyFont="1" applyBorder="1" applyAlignment="1" applyProtection="1">
      <alignment horizontal="left" vertical="top" wrapText="1"/>
      <protection locked="0"/>
    </xf>
    <xf numFmtId="0" fontId="66" fillId="0" borderId="119" xfId="0" applyFont="1" applyBorder="1" applyAlignment="1" applyProtection="1">
      <alignment horizontal="center" vertical="center" wrapText="1"/>
    </xf>
    <xf numFmtId="0" fontId="50" fillId="0" borderId="12" xfId="0" applyFont="1" applyBorder="1" applyAlignment="1" applyProtection="1">
      <alignment horizontal="center" vertical="center" wrapText="1"/>
    </xf>
    <xf numFmtId="0" fontId="33" fillId="0" borderId="0" xfId="0" applyFont="1" applyFill="1">
      <alignment vertical="center"/>
    </xf>
    <xf numFmtId="0" fontId="40" fillId="0" borderId="2" xfId="0" applyFont="1" applyBorder="1" applyAlignment="1">
      <alignment horizontal="left" vertical="center"/>
    </xf>
    <xf numFmtId="0" fontId="40" fillId="0" borderId="148" xfId="0" applyFont="1" applyBorder="1" applyAlignment="1">
      <alignment horizontal="left" vertical="center"/>
    </xf>
    <xf numFmtId="0" fontId="22" fillId="0" borderId="19" xfId="0" applyFont="1" applyBorder="1" applyAlignment="1">
      <alignment horizontal="left" vertical="center"/>
    </xf>
    <xf numFmtId="0" fontId="22" fillId="0" borderId="19" xfId="0" applyFont="1" applyBorder="1" applyAlignment="1">
      <alignment horizontal="center" vertical="center" wrapText="1"/>
    </xf>
    <xf numFmtId="0" fontId="53" fillId="0" borderId="134" xfId="0" applyFont="1" applyBorder="1" applyAlignment="1" applyProtection="1">
      <alignment horizontal="left" vertical="top" wrapText="1"/>
      <protection locked="0"/>
    </xf>
    <xf numFmtId="0" fontId="51" fillId="0" borderId="0" xfId="0" applyFont="1" applyFill="1" applyProtection="1">
      <alignment vertical="center"/>
    </xf>
    <xf numFmtId="0" fontId="2" fillId="0" borderId="36" xfId="0" applyFont="1" applyBorder="1" applyAlignment="1" applyProtection="1">
      <alignment horizontal="justify" vertical="center" wrapText="1"/>
      <protection locked="0"/>
    </xf>
    <xf numFmtId="0" fontId="23" fillId="0" borderId="16" xfId="0" applyFont="1" applyFill="1" applyBorder="1" applyAlignment="1" applyProtection="1">
      <alignment horizontal="center" vertical="center" wrapText="1"/>
      <protection locked="0"/>
    </xf>
    <xf numFmtId="0" fontId="27" fillId="0" borderId="16" xfId="0" applyFont="1" applyFill="1" applyBorder="1" applyAlignment="1" applyProtection="1">
      <alignment horizontal="center" vertical="center" wrapText="1"/>
      <protection locked="0"/>
    </xf>
    <xf numFmtId="0" fontId="13" fillId="0" borderId="0" xfId="0" applyFont="1" applyFill="1" applyProtection="1">
      <alignment vertical="center"/>
    </xf>
    <xf numFmtId="0" fontId="13" fillId="0" borderId="11" xfId="0" applyFont="1" applyBorder="1" applyAlignment="1">
      <alignment horizontal="center" vertical="center"/>
    </xf>
    <xf numFmtId="0" fontId="22" fillId="0" borderId="0" xfId="0" applyFont="1" applyBorder="1" applyAlignment="1">
      <alignment horizontal="left" vertical="center"/>
    </xf>
    <xf numFmtId="0" fontId="4" fillId="0" borderId="0" xfId="0" applyFont="1" applyFill="1" applyProtection="1">
      <alignment vertical="center"/>
      <protection locked="0"/>
    </xf>
    <xf numFmtId="0" fontId="13" fillId="0" borderId="0" xfId="0" applyFont="1" applyFill="1" applyProtection="1">
      <alignment vertical="center"/>
      <protection locked="0"/>
    </xf>
    <xf numFmtId="0" fontId="16" fillId="0" borderId="42" xfId="0" applyFont="1" applyFill="1" applyBorder="1" applyAlignment="1" applyProtection="1">
      <alignment horizontal="justify" vertical="center"/>
      <protection locked="0"/>
    </xf>
    <xf numFmtId="0" fontId="17" fillId="0" borderId="32" xfId="0" applyFont="1" applyFill="1" applyBorder="1" applyAlignment="1" applyProtection="1">
      <alignment horizontal="center" vertical="center"/>
      <protection locked="0"/>
    </xf>
    <xf numFmtId="0" fontId="17" fillId="0" borderId="34" xfId="0" applyFont="1" applyFill="1" applyBorder="1" applyAlignment="1" applyProtection="1">
      <alignment horizontal="center" vertical="center"/>
      <protection locked="0"/>
    </xf>
    <xf numFmtId="0" fontId="19" fillId="0" borderId="17" xfId="0" applyFont="1" applyFill="1" applyBorder="1" applyAlignment="1" applyProtection="1">
      <alignment horizontal="justify" vertical="center" wrapText="1"/>
    </xf>
    <xf numFmtId="0" fontId="0" fillId="0" borderId="0" xfId="0" applyAlignment="1">
      <alignment vertical="center" wrapText="1"/>
    </xf>
    <xf numFmtId="0" fontId="13" fillId="0" borderId="0" xfId="0" applyFont="1" applyFill="1">
      <alignment vertical="center"/>
    </xf>
    <xf numFmtId="0" fontId="33" fillId="0" borderId="0" xfId="0" applyFont="1" applyFill="1" applyAlignment="1">
      <alignment horizontal="left" vertical="center"/>
    </xf>
    <xf numFmtId="0" fontId="23" fillId="0" borderId="0" xfId="0" applyFont="1" applyAlignment="1" applyProtection="1">
      <alignment horizontal="center" vertical="center"/>
    </xf>
    <xf numFmtId="0" fontId="77" fillId="0" borderId="11" xfId="0" applyFont="1" applyBorder="1" applyAlignment="1">
      <alignment horizontal="center" vertical="center"/>
    </xf>
    <xf numFmtId="0" fontId="77" fillId="0" borderId="11" xfId="0" applyFont="1" applyFill="1" applyBorder="1" applyAlignment="1">
      <alignment horizontal="center" vertical="center"/>
    </xf>
    <xf numFmtId="0" fontId="25" fillId="0" borderId="0" xfId="0" applyFont="1" applyFill="1" applyAlignment="1" applyProtection="1">
      <alignment vertical="top"/>
      <protection locked="0"/>
    </xf>
    <xf numFmtId="0" fontId="22" fillId="0" borderId="36" xfId="0" applyFont="1" applyFill="1" applyBorder="1" applyAlignment="1" applyProtection="1">
      <alignment horizontal="left" vertical="center" wrapText="1"/>
      <protection locked="0"/>
    </xf>
    <xf numFmtId="0" fontId="20" fillId="0" borderId="34" xfId="0" applyFont="1" applyFill="1" applyBorder="1" applyAlignment="1" applyProtection="1">
      <alignment horizontal="justify" vertical="top" wrapText="1"/>
      <protection locked="0"/>
    </xf>
    <xf numFmtId="0" fontId="22" fillId="2" borderId="11" xfId="0" applyFont="1" applyFill="1" applyBorder="1" applyAlignment="1" applyProtection="1">
      <alignment vertical="top" wrapText="1"/>
      <protection locked="0"/>
    </xf>
    <xf numFmtId="0" fontId="22" fillId="0" borderId="11" xfId="0" applyFont="1" applyBorder="1" applyAlignment="1" applyProtection="1">
      <alignment horizontal="left" vertical="top" wrapText="1"/>
    </xf>
    <xf numFmtId="0" fontId="40" fillId="0" borderId="11" xfId="0" applyFont="1" applyBorder="1" applyAlignment="1" applyProtection="1">
      <alignment horizontal="justify" vertical="top" wrapText="1"/>
    </xf>
    <xf numFmtId="0" fontId="40" fillId="0" borderId="11" xfId="0" applyFont="1" applyBorder="1" applyAlignment="1" applyProtection="1">
      <alignment horizontal="left" vertical="top" wrapText="1"/>
    </xf>
    <xf numFmtId="0" fontId="40" fillId="0" borderId="14" xfId="0" applyFont="1" applyBorder="1" applyAlignment="1" applyProtection="1">
      <alignment horizontal="left" vertical="top" wrapText="1"/>
    </xf>
    <xf numFmtId="0" fontId="40" fillId="0" borderId="13" xfId="0" applyFont="1" applyBorder="1" applyAlignment="1" applyProtection="1">
      <alignment horizontal="justify" vertical="top" wrapText="1"/>
    </xf>
    <xf numFmtId="0" fontId="40" fillId="0" borderId="12" xfId="0" applyFont="1" applyFill="1" applyBorder="1" applyAlignment="1" applyProtection="1">
      <alignment horizontal="left" vertical="top" wrapText="1"/>
    </xf>
    <xf numFmtId="0" fontId="60" fillId="0" borderId="113" xfId="0" applyFont="1" applyFill="1" applyBorder="1" applyAlignment="1" applyProtection="1">
      <alignment horizontal="justify" vertical="top" wrapText="1"/>
    </xf>
    <xf numFmtId="0" fontId="40" fillId="0" borderId="120" xfId="0" applyFont="1" applyBorder="1" applyAlignment="1" applyProtection="1">
      <alignment horizontal="left" vertical="top" wrapText="1"/>
    </xf>
    <xf numFmtId="0" fontId="40" fillId="0" borderId="113" xfId="0" applyFont="1" applyBorder="1" applyAlignment="1" applyProtection="1">
      <alignment horizontal="left" vertical="top" wrapText="1"/>
    </xf>
    <xf numFmtId="0" fontId="40" fillId="0" borderId="12" xfId="0" applyFont="1" applyBorder="1" applyAlignment="1" applyProtection="1">
      <alignment horizontal="left" vertical="top" wrapText="1"/>
    </xf>
    <xf numFmtId="0" fontId="20" fillId="0" borderId="133" xfId="0" applyFont="1" applyFill="1" applyBorder="1" applyAlignment="1" applyProtection="1">
      <alignment horizontal="justify" vertical="top" wrapText="1"/>
      <protection locked="0"/>
    </xf>
    <xf numFmtId="0" fontId="20" fillId="0" borderId="117" xfId="0" applyFont="1" applyFill="1" applyBorder="1" applyAlignment="1" applyProtection="1">
      <alignment horizontal="justify" vertical="top" wrapText="1"/>
      <protection locked="0"/>
    </xf>
    <xf numFmtId="0" fontId="20" fillId="0" borderId="134" xfId="0" applyFont="1" applyFill="1" applyBorder="1" applyAlignment="1" applyProtection="1">
      <alignment horizontal="justify" vertical="top" wrapText="1"/>
      <protection locked="0"/>
    </xf>
    <xf numFmtId="0" fontId="20" fillId="0" borderId="141" xfId="0" applyFont="1" applyFill="1" applyBorder="1" applyAlignment="1" applyProtection="1">
      <alignment horizontal="justify" vertical="top"/>
      <protection locked="0"/>
    </xf>
    <xf numFmtId="0" fontId="20" fillId="0" borderId="115" xfId="0" applyFont="1" applyFill="1" applyBorder="1" applyAlignment="1" applyProtection="1">
      <alignment horizontal="justify" vertical="top" wrapText="1"/>
      <protection locked="0"/>
    </xf>
    <xf numFmtId="0" fontId="20" fillId="0" borderId="142" xfId="0" applyFont="1" applyFill="1" applyBorder="1" applyAlignment="1" applyProtection="1">
      <alignment horizontal="justify" vertical="top" wrapText="1"/>
      <protection locked="0"/>
    </xf>
    <xf numFmtId="0" fontId="22" fillId="0" borderId="17" xfId="0" applyFont="1" applyFill="1" applyBorder="1" applyAlignment="1" applyProtection="1">
      <alignment horizontal="justify" vertical="top"/>
      <protection locked="0"/>
    </xf>
    <xf numFmtId="0" fontId="55" fillId="0" borderId="11" xfId="0" applyFont="1" applyFill="1" applyBorder="1" applyAlignment="1" applyProtection="1">
      <alignment horizontal="left" vertical="top" wrapText="1"/>
      <protection locked="0"/>
    </xf>
    <xf numFmtId="0" fontId="22" fillId="0" borderId="17" xfId="0" applyFont="1" applyFill="1" applyBorder="1" applyAlignment="1" applyProtection="1">
      <alignment horizontal="left" vertical="top" wrapText="1"/>
      <protection locked="0"/>
    </xf>
    <xf numFmtId="0" fontId="40" fillId="0" borderId="116" xfId="0" applyFont="1" applyFill="1" applyBorder="1" applyAlignment="1" applyProtection="1">
      <alignment horizontal="justify" vertical="top"/>
      <protection locked="0"/>
    </xf>
    <xf numFmtId="0" fontId="22" fillId="0" borderId="12" xfId="0" applyFont="1" applyBorder="1" applyAlignment="1" applyProtection="1">
      <alignment horizontal="left" vertical="top" wrapText="1"/>
    </xf>
    <xf numFmtId="0" fontId="40" fillId="0" borderId="17" xfId="0" applyFont="1" applyBorder="1" applyAlignment="1" applyProtection="1">
      <alignment horizontal="justify" vertical="top" wrapText="1"/>
      <protection locked="0"/>
    </xf>
    <xf numFmtId="0" fontId="40" fillId="0" borderId="11" xfId="0" applyFont="1" applyBorder="1" applyAlignment="1" applyProtection="1">
      <alignment horizontal="left" vertical="top" wrapText="1" indent="1"/>
    </xf>
    <xf numFmtId="0" fontId="22" fillId="0" borderId="25" xfId="0" applyFont="1" applyFill="1" applyBorder="1" applyAlignment="1" applyProtection="1">
      <alignment horizontal="left" vertical="top" wrapText="1"/>
      <protection locked="0"/>
    </xf>
    <xf numFmtId="0" fontId="44" fillId="0" borderId="11" xfId="0" applyFont="1" applyFill="1" applyBorder="1" applyAlignment="1" applyProtection="1">
      <alignment horizontal="center" vertical="center" wrapText="1"/>
    </xf>
    <xf numFmtId="0" fontId="51" fillId="0" borderId="0" xfId="0" applyFont="1" applyFill="1" applyProtection="1">
      <alignment vertical="center"/>
      <protection locked="0"/>
    </xf>
    <xf numFmtId="0" fontId="51" fillId="0" borderId="0" xfId="0" applyFont="1" applyFill="1" applyAlignment="1" applyProtection="1">
      <alignment horizontal="left" vertical="center"/>
    </xf>
    <xf numFmtId="0" fontId="101" fillId="0" borderId="17" xfId="0" applyFont="1" applyBorder="1" applyAlignment="1">
      <alignment horizontal="left" vertical="top" wrapText="1"/>
    </xf>
    <xf numFmtId="0" fontId="55" fillId="0" borderId="35" xfId="0" applyFont="1" applyBorder="1" applyAlignment="1">
      <alignment horizontal="left" vertical="top" wrapText="1"/>
    </xf>
    <xf numFmtId="0" fontId="51" fillId="0" borderId="11" xfId="0" applyFont="1" applyFill="1" applyBorder="1" applyAlignment="1">
      <alignment horizontal="center" vertical="top" wrapText="1"/>
    </xf>
    <xf numFmtId="0" fontId="13" fillId="0" borderId="48" xfId="0" applyFont="1" applyFill="1" applyBorder="1">
      <alignment vertical="center"/>
    </xf>
    <xf numFmtId="0" fontId="13" fillId="0" borderId="52" xfId="0" applyFont="1" applyFill="1" applyBorder="1">
      <alignment vertical="center"/>
    </xf>
    <xf numFmtId="0" fontId="13" fillId="0" borderId="52" xfId="0" applyFont="1" applyFill="1" applyBorder="1" applyAlignment="1">
      <alignment horizontal="justify" vertical="center"/>
    </xf>
    <xf numFmtId="0" fontId="13" fillId="0" borderId="52" xfId="0" applyFont="1" applyFill="1" applyBorder="1" applyAlignment="1">
      <alignment horizontal="center" vertical="center"/>
    </xf>
    <xf numFmtId="0" fontId="13" fillId="0" borderId="49" xfId="0" applyFont="1" applyFill="1" applyBorder="1" applyAlignment="1">
      <alignment horizontal="center" vertical="center"/>
    </xf>
    <xf numFmtId="0" fontId="97" fillId="0" borderId="0" xfId="0" applyFont="1" applyFill="1" applyAlignment="1">
      <alignment horizontal="center" vertical="center"/>
    </xf>
    <xf numFmtId="0" fontId="13" fillId="0" borderId="0" xfId="0" applyFont="1" applyFill="1" applyAlignment="1">
      <alignment horizontal="justify" vertical="center"/>
    </xf>
    <xf numFmtId="0" fontId="13" fillId="0" borderId="0" xfId="0" applyFont="1" applyFill="1" applyAlignment="1">
      <alignment horizontal="center" vertical="center"/>
    </xf>
    <xf numFmtId="0" fontId="15" fillId="0" borderId="0" xfId="0" applyFont="1" applyFill="1" applyAlignment="1">
      <alignment horizontal="left" vertical="center"/>
    </xf>
    <xf numFmtId="0" fontId="15" fillId="0" borderId="51" xfId="0" applyFont="1" applyFill="1" applyBorder="1" applyAlignment="1">
      <alignment horizontal="left" vertical="center"/>
    </xf>
    <xf numFmtId="0" fontId="15" fillId="0" borderId="22" xfId="0" applyFont="1" applyFill="1" applyBorder="1" applyAlignment="1">
      <alignment horizontal="left" vertical="center"/>
    </xf>
    <xf numFmtId="0" fontId="97" fillId="0" borderId="0" xfId="0" applyFont="1" applyFill="1" applyBorder="1" applyAlignment="1">
      <alignment horizontal="center" vertical="center"/>
    </xf>
    <xf numFmtId="0" fontId="23" fillId="0" borderId="11" xfId="0" applyFont="1" applyFill="1" applyBorder="1" applyAlignment="1">
      <alignment horizontal="center" vertical="center" wrapText="1"/>
    </xf>
    <xf numFmtId="0" fontId="20" fillId="0" borderId="0" xfId="0" applyFont="1" applyFill="1" applyAlignment="1">
      <alignment vertical="center" wrapText="1"/>
    </xf>
    <xf numFmtId="0" fontId="21" fillId="0" borderId="11" xfId="0" applyFont="1" applyFill="1" applyBorder="1" applyAlignment="1">
      <alignment horizontal="center" vertical="center" wrapText="1"/>
    </xf>
    <xf numFmtId="0" fontId="22" fillId="0" borderId="12" xfId="0" applyFont="1" applyFill="1" applyBorder="1" applyAlignment="1">
      <alignment horizontal="justify" vertical="center" wrapText="1"/>
    </xf>
    <xf numFmtId="0" fontId="20" fillId="0" borderId="12" xfId="0" applyFont="1" applyFill="1" applyBorder="1" applyAlignment="1">
      <alignment horizontal="center" vertical="center" wrapText="1"/>
    </xf>
    <xf numFmtId="0" fontId="20" fillId="0" borderId="12" xfId="1" applyNumberFormat="1" applyFont="1" applyFill="1" applyBorder="1" applyAlignment="1">
      <alignment horizontal="center" vertical="center" wrapText="1"/>
    </xf>
    <xf numFmtId="0" fontId="20" fillId="0" borderId="30" xfId="0" applyFont="1" applyFill="1" applyBorder="1" applyAlignment="1">
      <alignment horizontal="justify" vertical="center" wrapText="1"/>
    </xf>
    <xf numFmtId="0" fontId="20" fillId="0" borderId="54" xfId="0" applyFont="1" applyFill="1" applyBorder="1" applyAlignment="1">
      <alignment horizontal="center" vertical="center" wrapText="1"/>
    </xf>
    <xf numFmtId="0" fontId="20" fillId="0" borderId="31" xfId="0" applyFont="1" applyFill="1" applyBorder="1" applyAlignment="1">
      <alignment horizontal="center" vertical="center" wrapText="1"/>
    </xf>
    <xf numFmtId="0" fontId="20" fillId="0" borderId="54" xfId="1" applyNumberFormat="1" applyFont="1" applyFill="1" applyBorder="1" applyAlignment="1">
      <alignment horizontal="center" vertical="center" wrapText="1"/>
    </xf>
    <xf numFmtId="0" fontId="20" fillId="0" borderId="35" xfId="0" applyFont="1" applyFill="1" applyBorder="1" applyAlignment="1">
      <alignment horizontal="justify" vertical="center" wrapText="1"/>
    </xf>
    <xf numFmtId="0" fontId="20" fillId="0" borderId="11" xfId="0" applyFont="1" applyFill="1" applyBorder="1" applyAlignment="1">
      <alignment horizontal="center" vertical="center" wrapText="1"/>
    </xf>
    <xf numFmtId="0" fontId="20" fillId="0" borderId="15" xfId="0" applyFont="1" applyFill="1" applyBorder="1" applyAlignment="1">
      <alignment horizontal="center" vertical="center" wrapText="1"/>
    </xf>
    <xf numFmtId="0" fontId="20" fillId="0" borderId="11" xfId="1" applyNumberFormat="1" applyFont="1" applyFill="1" applyBorder="1" applyAlignment="1">
      <alignment horizontal="center" vertical="center" wrapText="1"/>
    </xf>
    <xf numFmtId="0" fontId="22" fillId="0" borderId="35" xfId="0" applyFont="1" applyFill="1" applyBorder="1" applyAlignment="1">
      <alignment horizontal="justify" vertical="center" wrapText="1"/>
    </xf>
    <xf numFmtId="0" fontId="20" fillId="0" borderId="37" xfId="0" applyFont="1" applyFill="1" applyBorder="1" applyAlignment="1">
      <alignment horizontal="justify" vertical="center" wrapText="1"/>
    </xf>
    <xf numFmtId="0" fontId="20" fillId="0" borderId="58" xfId="0" applyFont="1" applyFill="1" applyBorder="1" applyAlignment="1">
      <alignment horizontal="center" vertical="center" wrapText="1"/>
    </xf>
    <xf numFmtId="0" fontId="20" fillId="0" borderId="38" xfId="0" applyFont="1" applyFill="1" applyBorder="1" applyAlignment="1">
      <alignment horizontal="center" vertical="center" wrapText="1"/>
    </xf>
    <xf numFmtId="0" fontId="20" fillId="0" borderId="58" xfId="1" applyNumberFormat="1" applyFont="1" applyFill="1" applyBorder="1" applyAlignment="1">
      <alignment horizontal="center" vertical="center" wrapText="1"/>
    </xf>
    <xf numFmtId="0" fontId="20" fillId="0" borderId="54" xfId="0" applyFont="1" applyFill="1" applyBorder="1" applyAlignment="1">
      <alignment horizontal="justify" vertical="center" wrapText="1"/>
    </xf>
    <xf numFmtId="0" fontId="20" fillId="0" borderId="13" xfId="1" applyNumberFormat="1" applyFont="1" applyFill="1" applyBorder="1" applyAlignment="1">
      <alignment horizontal="center" vertical="center" wrapText="1"/>
    </xf>
    <xf numFmtId="0" fontId="22" fillId="0" borderId="0" xfId="0" applyFont="1" applyFill="1" applyAlignment="1">
      <alignment horizontal="justify" vertical="center"/>
    </xf>
    <xf numFmtId="0" fontId="13" fillId="0" borderId="0" xfId="0" applyFont="1" applyFill="1" applyAlignment="1">
      <alignment horizontal="left" vertical="center"/>
    </xf>
    <xf numFmtId="0" fontId="20" fillId="0" borderId="19"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20" fillId="0" borderId="6" xfId="0" applyFont="1" applyFill="1" applyBorder="1" applyAlignment="1">
      <alignment horizontal="justify" vertical="center" wrapText="1"/>
    </xf>
    <xf numFmtId="0" fontId="45" fillId="0" borderId="0" xfId="0" applyFont="1" applyFill="1" applyAlignment="1">
      <alignment horizontal="left" vertical="center"/>
    </xf>
    <xf numFmtId="0" fontId="40" fillId="0" borderId="0" xfId="0" applyFont="1" applyFill="1" applyAlignment="1">
      <alignment horizontal="left" vertical="center" indent="1"/>
    </xf>
    <xf numFmtId="0" fontId="40" fillId="0" borderId="0" xfId="0" applyFont="1" applyFill="1" applyAlignment="1">
      <alignment horizontal="left" vertical="center"/>
    </xf>
    <xf numFmtId="0" fontId="97" fillId="0" borderId="0" xfId="0" applyFont="1" applyFill="1" applyAlignment="1">
      <alignment horizontal="left" vertical="center" wrapText="1"/>
    </xf>
    <xf numFmtId="0" fontId="97" fillId="0" borderId="47" xfId="0" applyFont="1" applyFill="1" applyBorder="1" applyAlignment="1">
      <alignment horizontal="left" vertical="center" wrapText="1"/>
    </xf>
    <xf numFmtId="0" fontId="100" fillId="0" borderId="11" xfId="0" applyFont="1" applyFill="1" applyBorder="1" applyAlignment="1">
      <alignment horizontal="center" vertical="center" wrapText="1"/>
    </xf>
    <xf numFmtId="0" fontId="22" fillId="0" borderId="0" xfId="0" applyFont="1" applyAlignment="1">
      <alignment horizontal="center" vertical="center" wrapText="1"/>
    </xf>
    <xf numFmtId="0" fontId="40" fillId="0" borderId="19" xfId="0" applyFont="1" applyFill="1" applyBorder="1" applyAlignment="1">
      <alignment horizontal="center" vertical="center" wrapText="1"/>
    </xf>
    <xf numFmtId="0" fontId="27" fillId="0" borderId="26" xfId="0" applyFont="1" applyBorder="1" applyAlignment="1" applyProtection="1">
      <alignment horizontal="center" vertical="center" wrapText="1"/>
    </xf>
    <xf numFmtId="0" fontId="23" fillId="0" borderId="23" xfId="0" applyFont="1" applyBorder="1" applyAlignment="1" applyProtection="1">
      <alignment horizontal="center" vertical="center" wrapText="1"/>
      <protection locked="0"/>
    </xf>
    <xf numFmtId="0" fontId="13" fillId="0" borderId="0" xfId="0" applyFont="1" applyAlignment="1">
      <alignment horizontal="left" vertical="center" wrapText="1"/>
    </xf>
    <xf numFmtId="0" fontId="15" fillId="6" borderId="11" xfId="0" applyFont="1" applyFill="1" applyBorder="1" applyAlignment="1">
      <alignment horizontal="center" vertical="center" wrapText="1"/>
    </xf>
    <xf numFmtId="0" fontId="23" fillId="6" borderId="11" xfId="0" applyFont="1" applyFill="1" applyBorder="1" applyAlignment="1" applyProtection="1">
      <alignment horizontal="center" vertical="center" wrapText="1"/>
    </xf>
    <xf numFmtId="0" fontId="27" fillId="6" borderId="11" xfId="0" applyFont="1" applyFill="1" applyBorder="1" applyAlignment="1" applyProtection="1">
      <alignment horizontal="center" vertical="center" wrapText="1"/>
    </xf>
    <xf numFmtId="0" fontId="22" fillId="0" borderId="47" xfId="0" applyFont="1" applyBorder="1" applyAlignment="1" applyProtection="1">
      <alignment horizontal="right" vertical="center" wrapText="1"/>
    </xf>
    <xf numFmtId="0" fontId="102" fillId="0" borderId="11" xfId="0" applyFont="1" applyBorder="1" applyAlignment="1">
      <alignment horizontal="center" vertical="center" wrapText="1"/>
    </xf>
    <xf numFmtId="0" fontId="40" fillId="0" borderId="2" xfId="0" applyFont="1" applyFill="1" applyBorder="1" applyAlignment="1">
      <alignment horizontal="justify" vertical="center" wrapText="1"/>
    </xf>
    <xf numFmtId="0" fontId="108" fillId="0" borderId="0" xfId="0" applyFont="1" applyAlignment="1">
      <alignment horizontal="center" vertical="center"/>
    </xf>
    <xf numFmtId="0" fontId="108" fillId="0" borderId="64" xfId="0" applyFont="1" applyBorder="1" applyAlignment="1">
      <alignment horizontal="left" vertical="center" indent="1"/>
    </xf>
    <xf numFmtId="0" fontId="108" fillId="0" borderId="65" xfId="0" applyFont="1" applyBorder="1">
      <alignment vertical="center"/>
    </xf>
    <xf numFmtId="0" fontId="108" fillId="0" borderId="65" xfId="0" applyFont="1" applyBorder="1" applyAlignment="1">
      <alignment horizontal="left" vertical="center"/>
    </xf>
    <xf numFmtId="0" fontId="108" fillId="0" borderId="65" xfId="0" applyFont="1" applyBorder="1" applyAlignment="1">
      <alignment horizontal="left" vertical="center" indent="3"/>
    </xf>
    <xf numFmtId="0" fontId="108" fillId="0" borderId="0" xfId="0" applyFont="1">
      <alignment vertical="center"/>
    </xf>
    <xf numFmtId="0" fontId="108" fillId="0" borderId="65" xfId="0" applyFont="1" applyBorder="1" applyAlignment="1">
      <alignment horizontal="justify" vertical="center"/>
    </xf>
    <xf numFmtId="0" fontId="108" fillId="0" borderId="65" xfId="0" applyFont="1" applyBorder="1" applyAlignment="1">
      <alignment horizontal="center" vertical="center"/>
    </xf>
    <xf numFmtId="0" fontId="108" fillId="0" borderId="66" xfId="0" applyFont="1" applyBorder="1" applyAlignment="1">
      <alignment horizontal="center" vertical="center"/>
    </xf>
    <xf numFmtId="0" fontId="82" fillId="0" borderId="36" xfId="0" applyFont="1" applyBorder="1" applyAlignment="1" applyProtection="1">
      <alignment horizontal="center" vertical="center" wrapText="1"/>
      <protection locked="0"/>
    </xf>
    <xf numFmtId="0" fontId="20" fillId="0" borderId="11" xfId="0" applyFont="1" applyBorder="1" applyAlignment="1">
      <alignment vertical="top" wrapText="1"/>
    </xf>
    <xf numFmtId="0" fontId="20" fillId="0" borderId="11" xfId="0" applyFont="1" applyBorder="1" applyAlignment="1">
      <alignment horizontal="justify" vertical="center"/>
    </xf>
    <xf numFmtId="0" fontId="20" fillId="0" borderId="11" xfId="0" applyFont="1" applyBorder="1" applyAlignment="1">
      <alignment horizontal="left" vertical="center"/>
    </xf>
    <xf numFmtId="0" fontId="91" fillId="6" borderId="11" xfId="0" applyFont="1" applyFill="1" applyBorder="1" applyAlignment="1">
      <alignment horizontal="center" vertical="center" wrapText="1"/>
    </xf>
    <xf numFmtId="0" fontId="76" fillId="0" borderId="119" xfId="0" applyFont="1" applyBorder="1" applyAlignment="1" applyProtection="1">
      <alignment horizontal="center" vertical="center" wrapText="1"/>
    </xf>
    <xf numFmtId="0" fontId="53" fillId="0" borderId="36" xfId="0" applyFont="1" applyBorder="1" applyAlignment="1" applyProtection="1">
      <alignment horizontal="left" vertical="center" wrapText="1"/>
      <protection locked="0"/>
    </xf>
    <xf numFmtId="0" fontId="22" fillId="0" borderId="11" xfId="0" applyFont="1" applyBorder="1" applyAlignment="1" applyProtection="1">
      <alignment horizontal="left" vertical="top" wrapText="1"/>
      <protection locked="0"/>
    </xf>
    <xf numFmtId="0" fontId="112" fillId="0" borderId="0" xfId="0" applyFont="1" applyAlignment="1">
      <alignment horizontal="left" vertical="center" wrapText="1"/>
    </xf>
    <xf numFmtId="0" fontId="51" fillId="0" borderId="0" xfId="0" applyFont="1" applyAlignment="1">
      <alignment horizontal="left" vertical="center" wrapText="1"/>
    </xf>
    <xf numFmtId="0" fontId="117" fillId="5" borderId="11" xfId="0" applyFont="1" applyFill="1" applyBorder="1" applyAlignment="1">
      <alignment horizontal="left" vertical="center" wrapText="1"/>
    </xf>
    <xf numFmtId="0" fontId="117" fillId="5" borderId="11" xfId="0" applyFont="1" applyFill="1" applyBorder="1" applyAlignment="1">
      <alignment horizontal="justify" vertical="center" wrapText="1"/>
    </xf>
    <xf numFmtId="0" fontId="117" fillId="0" borderId="11" xfId="0" applyFont="1" applyBorder="1" applyAlignment="1">
      <alignment horizontal="justify" vertical="center" wrapText="1"/>
    </xf>
    <xf numFmtId="0" fontId="117" fillId="0" borderId="11" xfId="0" applyFont="1" applyBorder="1" applyAlignment="1">
      <alignment horizontal="left" vertical="center" wrapText="1"/>
    </xf>
    <xf numFmtId="0" fontId="117" fillId="0" borderId="11" xfId="0" applyFont="1" applyBorder="1" applyAlignment="1">
      <alignment horizontal="center" vertical="center" wrapText="1"/>
    </xf>
    <xf numFmtId="0" fontId="122" fillId="0" borderId="0" xfId="2" applyFont="1">
      <alignment vertical="center"/>
    </xf>
    <xf numFmtId="0" fontId="33" fillId="0" borderId="0" xfId="0" applyFont="1" applyAlignment="1" applyProtection="1">
      <alignment horizontal="right" vertical="center"/>
    </xf>
    <xf numFmtId="0" fontId="20" fillId="0" borderId="0" xfId="0" applyFont="1" applyAlignment="1" applyProtection="1">
      <alignment horizontal="right" vertical="center"/>
      <protection locked="0"/>
    </xf>
    <xf numFmtId="0" fontId="20" fillId="0" borderId="50" xfId="0" applyFont="1" applyBorder="1" applyAlignment="1" applyProtection="1">
      <alignment horizontal="right" vertical="center"/>
      <protection locked="0"/>
    </xf>
    <xf numFmtId="0" fontId="13" fillId="0" borderId="0" xfId="0" applyFont="1" applyAlignment="1" applyProtection="1">
      <alignment horizontal="center" vertical="center"/>
    </xf>
    <xf numFmtId="0" fontId="20" fillId="0" borderId="0" xfId="0" applyFont="1" applyAlignment="1" applyProtection="1">
      <alignment horizontal="left" vertical="top"/>
    </xf>
    <xf numFmtId="0" fontId="20" fillId="0" borderId="0" xfId="0" applyFont="1" applyBorder="1" applyAlignment="1" applyProtection="1">
      <alignment horizontal="center" vertical="center"/>
      <protection locked="0"/>
    </xf>
    <xf numFmtId="0" fontId="13" fillId="0" borderId="0" xfId="0" applyFont="1" applyAlignment="1" applyProtection="1">
      <alignment horizontal="right" vertical="center" indent="2"/>
    </xf>
    <xf numFmtId="0" fontId="82" fillId="0" borderId="0" xfId="0" applyFont="1" applyBorder="1" applyAlignment="1" applyProtection="1">
      <alignment horizontal="center" vertical="center" wrapText="1"/>
      <protection locked="0"/>
    </xf>
    <xf numFmtId="0" fontId="20" fillId="0" borderId="50" xfId="0" applyFont="1" applyBorder="1" applyAlignment="1" applyProtection="1">
      <alignment horizontal="center" vertical="center"/>
      <protection locked="0"/>
    </xf>
    <xf numFmtId="0" fontId="124" fillId="0" borderId="0" xfId="0" applyFont="1" applyAlignment="1" applyProtection="1">
      <alignment horizontal="left" vertical="center" indent="2"/>
    </xf>
    <xf numFmtId="0" fontId="87" fillId="0" borderId="0" xfId="0" applyFont="1" applyAlignment="1" applyProtection="1">
      <alignment horizontal="left" vertical="center"/>
    </xf>
    <xf numFmtId="0" fontId="20" fillId="0" borderId="0" xfId="0" applyFont="1" applyBorder="1" applyAlignment="1" applyProtection="1">
      <alignment horizontal="center" vertical="center"/>
    </xf>
    <xf numFmtId="0" fontId="22" fillId="0" borderId="50" xfId="0" applyFont="1" applyBorder="1" applyAlignment="1" applyProtection="1">
      <alignment horizontal="center" vertical="center" wrapText="1"/>
    </xf>
    <xf numFmtId="0" fontId="22" fillId="0" borderId="0" xfId="0" applyFont="1" applyBorder="1" applyAlignment="1" applyProtection="1">
      <alignment horizontal="center" vertical="center" wrapText="1"/>
    </xf>
    <xf numFmtId="0" fontId="20" fillId="0" borderId="153" xfId="0" applyFont="1" applyBorder="1" applyAlignment="1" applyProtection="1">
      <alignment horizontal="left" vertical="center" wrapText="1"/>
      <protection locked="0"/>
    </xf>
    <xf numFmtId="0" fontId="126" fillId="0" borderId="0" xfId="0" applyFont="1" applyAlignment="1" applyProtection="1">
      <alignment horizontal="left" vertical="center"/>
    </xf>
    <xf numFmtId="0" fontId="22" fillId="0" borderId="155" xfId="0" applyFont="1" applyBorder="1" applyAlignment="1" applyProtection="1">
      <alignment horizontal="center" vertical="center" wrapText="1"/>
    </xf>
    <xf numFmtId="0" fontId="13" fillId="0" borderId="0" xfId="0" applyFont="1" applyAlignment="1" applyProtection="1">
      <alignment horizontal="right" vertical="center"/>
    </xf>
    <xf numFmtId="0" fontId="128" fillId="0" borderId="0" xfId="0" applyFont="1" applyAlignment="1" applyProtection="1">
      <alignment horizontal="right" vertical="center"/>
    </xf>
    <xf numFmtId="0" fontId="128" fillId="0" borderId="0" xfId="0" applyFont="1" applyBorder="1" applyAlignment="1" applyProtection="1">
      <alignment horizontal="right" vertical="center"/>
    </xf>
    <xf numFmtId="0" fontId="129" fillId="0" borderId="157" xfId="0" applyFont="1" applyBorder="1" applyAlignment="1" applyProtection="1">
      <alignment horizontal="center" vertical="center" wrapText="1"/>
    </xf>
    <xf numFmtId="0" fontId="37" fillId="0" borderId="25" xfId="0" applyFont="1" applyBorder="1" applyAlignment="1">
      <alignment horizontal="left" vertical="top" wrapText="1"/>
    </xf>
    <xf numFmtId="0" fontId="133" fillId="0" borderId="134" xfId="0" applyFont="1" applyFill="1" applyBorder="1" applyAlignment="1" applyProtection="1">
      <alignment horizontal="left" vertical="center" wrapText="1"/>
      <protection locked="0"/>
    </xf>
    <xf numFmtId="0" fontId="134" fillId="0" borderId="56" xfId="0" applyFont="1" applyBorder="1" applyAlignment="1" applyProtection="1">
      <alignment horizontal="left" vertical="center" wrapText="1"/>
      <protection locked="0"/>
    </xf>
    <xf numFmtId="0" fontId="40" fillId="6" borderId="11" xfId="0" applyFont="1" applyFill="1" applyBorder="1" applyAlignment="1">
      <alignment horizontal="center" vertical="center" wrapText="1"/>
    </xf>
    <xf numFmtId="0" fontId="129" fillId="0" borderId="11" xfId="0" applyFont="1" applyBorder="1" applyAlignment="1">
      <alignment vertical="top" wrapText="1"/>
    </xf>
    <xf numFmtId="0" fontId="70" fillId="0" borderId="0" xfId="0" applyFont="1" applyFill="1" applyAlignment="1">
      <alignment horizontal="center" vertical="center"/>
    </xf>
    <xf numFmtId="0" fontId="33" fillId="0" borderId="0" xfId="0" applyFont="1" applyFill="1" applyAlignment="1">
      <alignment horizontal="left" vertical="center"/>
    </xf>
    <xf numFmtId="0" fontId="70" fillId="0" borderId="112" xfId="0" applyFont="1" applyBorder="1" applyAlignment="1">
      <alignment horizontal="left" vertical="center"/>
    </xf>
    <xf numFmtId="0" fontId="70" fillId="0" borderId="94" xfId="0" applyFont="1" applyBorder="1" applyAlignment="1">
      <alignment horizontal="left" vertical="center"/>
    </xf>
    <xf numFmtId="0" fontId="70" fillId="0" borderId="3" xfId="0" applyFont="1" applyBorder="1" applyAlignment="1">
      <alignment horizontal="left" vertical="center"/>
    </xf>
    <xf numFmtId="0" fontId="13" fillId="0" borderId="0" xfId="0" applyFont="1" applyFill="1" applyAlignment="1">
      <alignment horizontal="left" vertical="top" wrapText="1"/>
    </xf>
    <xf numFmtId="0" fontId="20" fillId="0" borderId="101" xfId="0" applyFont="1" applyBorder="1" applyAlignment="1">
      <alignment horizontal="left" vertical="top" wrapText="1"/>
    </xf>
    <xf numFmtId="0" fontId="20" fillId="0" borderId="0" xfId="0" applyFont="1" applyBorder="1" applyAlignment="1">
      <alignment horizontal="left" vertical="top" wrapText="1"/>
    </xf>
    <xf numFmtId="0" fontId="20" fillId="0" borderId="102" xfId="0" applyFont="1" applyBorder="1" applyAlignment="1">
      <alignment horizontal="left" vertical="top" wrapText="1"/>
    </xf>
    <xf numFmtId="0" fontId="70" fillId="0" borderId="0" xfId="0" applyFont="1" applyAlignment="1">
      <alignment horizontal="center" vertical="center"/>
    </xf>
    <xf numFmtId="0" fontId="15" fillId="0" borderId="0" xfId="0" applyFont="1" applyAlignment="1">
      <alignment horizontal="left" wrapText="1"/>
    </xf>
    <xf numFmtId="0" fontId="15" fillId="0" borderId="0" xfId="0" applyFont="1" applyAlignment="1">
      <alignment horizontal="justify" vertical="center" wrapText="1"/>
    </xf>
    <xf numFmtId="0" fontId="15" fillId="0" borderId="0" xfId="0" applyFont="1" applyBorder="1" applyAlignment="1">
      <alignment horizontal="justify" vertical="center" wrapText="1"/>
    </xf>
    <xf numFmtId="0" fontId="15" fillId="0" borderId="83" xfId="0" applyFont="1" applyBorder="1" applyAlignment="1">
      <alignment horizontal="center" vertical="top" wrapText="1"/>
    </xf>
    <xf numFmtId="0" fontId="15" fillId="0" borderId="85" xfId="0" applyFont="1" applyBorder="1" applyAlignment="1">
      <alignment horizontal="center" vertical="top" wrapText="1"/>
    </xf>
    <xf numFmtId="0" fontId="15" fillId="0" borderId="84" xfId="0" applyFont="1" applyBorder="1" applyAlignment="1">
      <alignment horizontal="center" vertical="top" wrapText="1"/>
    </xf>
    <xf numFmtId="0" fontId="20" fillId="2" borderId="11" xfId="0" applyFont="1" applyFill="1" applyBorder="1" applyAlignment="1">
      <alignment horizontal="center" vertical="center" wrapText="1"/>
    </xf>
    <xf numFmtId="0" fontId="13" fillId="0" borderId="126" xfId="0" applyFont="1" applyBorder="1" applyAlignment="1">
      <alignment horizontal="left" vertical="center" wrapText="1"/>
    </xf>
    <xf numFmtId="0" fontId="13" fillId="0" borderId="125" xfId="0" applyFont="1" applyBorder="1" applyAlignment="1">
      <alignment horizontal="left" vertical="center" wrapText="1"/>
    </xf>
    <xf numFmtId="0" fontId="13" fillId="0" borderId="123" xfId="0" applyFont="1" applyBorder="1" applyAlignment="1">
      <alignment horizontal="left" vertical="center" wrapText="1"/>
    </xf>
    <xf numFmtId="0" fontId="20" fillId="0" borderId="98" xfId="0" applyFont="1" applyBorder="1" applyAlignment="1">
      <alignment horizontal="left" vertical="top" wrapText="1"/>
    </xf>
    <xf numFmtId="0" fontId="20" fillId="0" borderId="99" xfId="0" applyFont="1" applyBorder="1" applyAlignment="1">
      <alignment horizontal="left" vertical="top" wrapText="1"/>
    </xf>
    <xf numFmtId="0" fontId="20" fillId="0" borderId="100" xfId="0" applyFont="1" applyBorder="1" applyAlignment="1">
      <alignment horizontal="left" vertical="top" wrapText="1"/>
    </xf>
    <xf numFmtId="0" fontId="20" fillId="0" borderId="103" xfId="0" applyFont="1" applyBorder="1" applyAlignment="1">
      <alignment horizontal="left" vertical="top" wrapText="1"/>
    </xf>
    <xf numFmtId="0" fontId="20" fillId="0" borderId="104" xfId="0" applyFont="1" applyBorder="1" applyAlignment="1">
      <alignment horizontal="left" vertical="top" wrapText="1"/>
    </xf>
    <xf numFmtId="0" fontId="20" fillId="0" borderId="105" xfId="0" applyFont="1" applyBorder="1" applyAlignment="1">
      <alignment horizontal="left" vertical="top" wrapText="1"/>
    </xf>
    <xf numFmtId="0" fontId="20" fillId="0" borderId="15" xfId="0" applyFont="1" applyBorder="1" applyAlignment="1">
      <alignment horizontal="center" vertical="center" wrapText="1"/>
    </xf>
    <xf numFmtId="0" fontId="20" fillId="0" borderId="16" xfId="0" applyFont="1" applyBorder="1" applyAlignment="1">
      <alignment horizontal="center" vertical="center" wrapText="1"/>
    </xf>
    <xf numFmtId="0" fontId="20" fillId="0" borderId="17" xfId="0" applyFont="1" applyBorder="1" applyAlignment="1">
      <alignment horizontal="center" vertical="center" wrapText="1"/>
    </xf>
    <xf numFmtId="0" fontId="20" fillId="0" borderId="23" xfId="0" applyFont="1" applyBorder="1" applyAlignment="1">
      <alignment horizontal="left" vertical="top" wrapText="1"/>
    </xf>
    <xf numFmtId="0" fontId="20" fillId="0" borderId="24" xfId="0" applyFont="1" applyBorder="1" applyAlignment="1">
      <alignment horizontal="left" vertical="top" wrapText="1"/>
    </xf>
    <xf numFmtId="0" fontId="20" fillId="0" borderId="25" xfId="0" applyFont="1" applyBorder="1" applyAlignment="1">
      <alignment horizontal="left" vertical="top" wrapText="1"/>
    </xf>
    <xf numFmtId="0" fontId="20" fillId="0" borderId="53" xfId="0" applyFont="1" applyBorder="1" applyAlignment="1">
      <alignment horizontal="left" vertical="top" wrapText="1"/>
    </xf>
    <xf numFmtId="0" fontId="20" fillId="0" borderId="69" xfId="0" applyFont="1" applyBorder="1" applyAlignment="1">
      <alignment horizontal="left" vertical="top" wrapText="1"/>
    </xf>
    <xf numFmtId="0" fontId="20" fillId="0" borderId="26" xfId="0" applyFont="1" applyBorder="1" applyAlignment="1">
      <alignment horizontal="left" vertical="top" wrapText="1"/>
    </xf>
    <xf numFmtId="0" fontId="20" fillId="0" borderId="20" xfId="0" applyFont="1" applyBorder="1" applyAlignment="1">
      <alignment horizontal="left" vertical="top" wrapText="1"/>
    </xf>
    <xf numFmtId="0" fontId="20" fillId="0" borderId="27" xfId="0" applyFont="1" applyBorder="1" applyAlignment="1">
      <alignment horizontal="left" vertical="top" wrapText="1"/>
    </xf>
    <xf numFmtId="0" fontId="20" fillId="0" borderId="11" xfId="0" applyFont="1" applyBorder="1" applyAlignment="1">
      <alignment vertical="top" wrapText="1"/>
    </xf>
    <xf numFmtId="0" fontId="20" fillId="0" borderId="12" xfId="0" applyFont="1" applyBorder="1" applyAlignment="1">
      <alignment horizontal="left" vertical="center" wrapText="1"/>
    </xf>
    <xf numFmtId="0" fontId="20" fillId="0" borderId="11" xfId="0" applyFont="1" applyBorder="1" applyAlignment="1">
      <alignment horizontal="left" vertical="top" wrapText="1"/>
    </xf>
    <xf numFmtId="0" fontId="20" fillId="0" borderId="12" xfId="0" applyFont="1" applyBorder="1" applyAlignment="1">
      <alignment horizontal="left" vertical="top" wrapText="1"/>
    </xf>
    <xf numFmtId="0" fontId="91" fillId="0" borderId="13" xfId="0" applyFont="1" applyFill="1" applyBorder="1" applyAlignment="1">
      <alignment horizontal="left" vertical="top" wrapText="1"/>
    </xf>
    <xf numFmtId="0" fontId="22" fillId="0" borderId="17" xfId="0" applyFont="1" applyBorder="1" applyAlignment="1">
      <alignment horizontal="center" vertical="center" wrapText="1"/>
    </xf>
    <xf numFmtId="0" fontId="22" fillId="0" borderId="11" xfId="0" applyFont="1" applyBorder="1" applyAlignment="1">
      <alignment horizontal="center" vertical="center" wrapText="1"/>
    </xf>
    <xf numFmtId="0" fontId="20" fillId="4" borderId="23" xfId="0" applyFont="1" applyFill="1" applyBorder="1" applyAlignment="1" applyProtection="1">
      <alignment horizontal="center" vertical="center" wrapText="1"/>
      <protection locked="0"/>
    </xf>
    <xf numFmtId="0" fontId="20" fillId="4" borderId="24" xfId="0" applyFont="1" applyFill="1" applyBorder="1" applyAlignment="1" applyProtection="1">
      <alignment horizontal="center" vertical="center" wrapText="1"/>
      <protection locked="0"/>
    </xf>
    <xf numFmtId="0" fontId="20" fillId="4" borderId="25" xfId="0" applyFont="1" applyFill="1" applyBorder="1" applyAlignment="1" applyProtection="1">
      <alignment horizontal="center" vertical="center" wrapText="1"/>
      <protection locked="0"/>
    </xf>
    <xf numFmtId="0" fontId="20" fillId="4" borderId="15" xfId="0" applyFont="1" applyFill="1" applyBorder="1" applyAlignment="1" applyProtection="1">
      <alignment horizontal="center" vertical="center" wrapText="1"/>
    </xf>
    <xf numFmtId="0" fontId="20" fillId="4" borderId="17" xfId="0" applyFont="1" applyFill="1" applyBorder="1" applyAlignment="1" applyProtection="1">
      <alignment horizontal="center" vertical="center" wrapText="1"/>
    </xf>
    <xf numFmtId="0" fontId="20" fillId="0" borderId="12" xfId="0" applyFont="1" applyBorder="1" applyAlignment="1" applyProtection="1">
      <alignment horizontal="center" vertical="top" wrapText="1"/>
    </xf>
    <xf numFmtId="0" fontId="20" fillId="0" borderId="18" xfId="0" applyFont="1" applyBorder="1" applyAlignment="1" applyProtection="1">
      <alignment horizontal="center" vertical="top" wrapText="1"/>
    </xf>
    <xf numFmtId="0" fontId="20" fillId="0" borderId="13" xfId="0" applyFont="1" applyBorder="1" applyAlignment="1" applyProtection="1">
      <alignment horizontal="center" vertical="top" wrapText="1"/>
    </xf>
    <xf numFmtId="0" fontId="20" fillId="2" borderId="12" xfId="0" applyFont="1" applyFill="1" applyBorder="1" applyAlignment="1" applyProtection="1">
      <alignment horizontal="left" vertical="top" wrapText="1"/>
      <protection locked="0"/>
    </xf>
    <xf numFmtId="0" fontId="20" fillId="2" borderId="18" xfId="0" applyFont="1" applyFill="1" applyBorder="1" applyAlignment="1" applyProtection="1">
      <alignment horizontal="left" vertical="top" wrapText="1"/>
      <protection locked="0"/>
    </xf>
    <xf numFmtId="0" fontId="23" fillId="0" borderId="120" xfId="0" applyFont="1" applyBorder="1" applyAlignment="1" applyProtection="1">
      <alignment horizontal="center" vertical="center" wrapText="1"/>
    </xf>
    <xf numFmtId="0" fontId="23" fillId="0" borderId="113" xfId="0" applyFont="1" applyBorder="1" applyAlignment="1" applyProtection="1">
      <alignment horizontal="center" vertical="center" wrapText="1"/>
    </xf>
    <xf numFmtId="0" fontId="20" fillId="0" borderId="25" xfId="0" applyFont="1" applyBorder="1" applyAlignment="1" applyProtection="1">
      <alignment horizontal="left" vertical="top" wrapText="1"/>
      <protection locked="0"/>
    </xf>
    <xf numFmtId="0" fontId="20" fillId="0" borderId="69" xfId="0" applyFont="1" applyBorder="1" applyAlignment="1" applyProtection="1">
      <alignment horizontal="left" vertical="top" wrapText="1"/>
      <protection locked="0"/>
    </xf>
    <xf numFmtId="0" fontId="20" fillId="0" borderId="27" xfId="0" applyFont="1" applyBorder="1" applyAlignment="1" applyProtection="1">
      <alignment horizontal="left" vertical="top" wrapText="1"/>
      <protection locked="0"/>
    </xf>
    <xf numFmtId="0" fontId="20" fillId="3" borderId="25" xfId="0" applyFont="1" applyFill="1" applyBorder="1" applyAlignment="1" applyProtection="1">
      <alignment horizontal="center" vertical="top" wrapText="1"/>
      <protection locked="0"/>
    </xf>
    <xf numFmtId="0" fontId="20" fillId="3" borderId="27" xfId="0" applyFont="1" applyFill="1" applyBorder="1" applyAlignment="1" applyProtection="1">
      <alignment horizontal="center" vertical="top" wrapText="1"/>
      <protection locked="0"/>
    </xf>
    <xf numFmtId="0" fontId="20" fillId="3" borderId="12" xfId="0" applyFont="1" applyFill="1" applyBorder="1" applyAlignment="1" applyProtection="1">
      <alignment horizontal="center" vertical="top" wrapText="1"/>
      <protection locked="0"/>
    </xf>
    <xf numFmtId="0" fontId="20" fillId="3" borderId="13" xfId="0" applyFont="1" applyFill="1" applyBorder="1" applyAlignment="1" applyProtection="1">
      <alignment horizontal="center" vertical="top" wrapText="1"/>
      <protection locked="0"/>
    </xf>
    <xf numFmtId="0" fontId="53" fillId="0" borderId="25" xfId="0" applyFont="1" applyFill="1" applyBorder="1" applyAlignment="1" applyProtection="1">
      <alignment horizontal="left" vertical="top" wrapText="1"/>
      <protection locked="0"/>
    </xf>
    <xf numFmtId="0" fontId="53" fillId="0" borderId="69" xfId="0" applyFont="1" applyFill="1" applyBorder="1" applyAlignment="1" applyProtection="1">
      <alignment horizontal="left" vertical="top" wrapText="1"/>
      <protection locked="0"/>
    </xf>
    <xf numFmtId="0" fontId="53" fillId="0" borderId="27" xfId="0" applyFont="1" applyFill="1" applyBorder="1" applyAlignment="1" applyProtection="1">
      <alignment horizontal="left" vertical="top" wrapText="1"/>
      <protection locked="0"/>
    </xf>
    <xf numFmtId="0" fontId="20" fillId="0" borderId="12" xfId="0" applyFont="1" applyBorder="1" applyAlignment="1" applyProtection="1">
      <alignment horizontal="center" vertical="center" wrapText="1"/>
    </xf>
    <xf numFmtId="0" fontId="20" fillId="0" borderId="18" xfId="0" applyFont="1" applyBorder="1" applyAlignment="1" applyProtection="1">
      <alignment horizontal="center" vertical="center" wrapText="1"/>
    </xf>
    <xf numFmtId="0" fontId="20" fillId="0" borderId="13" xfId="0" applyFont="1" applyBorder="1" applyAlignment="1" applyProtection="1">
      <alignment horizontal="center" vertical="center" wrapText="1"/>
    </xf>
    <xf numFmtId="0" fontId="40" fillId="0" borderId="12" xfId="0" applyFont="1" applyBorder="1" applyAlignment="1" applyProtection="1">
      <alignment horizontal="left" vertical="top" wrapText="1"/>
    </xf>
    <xf numFmtId="0" fontId="40" fillId="0" borderId="18" xfId="0" applyFont="1" applyBorder="1" applyAlignment="1" applyProtection="1">
      <alignment horizontal="left" vertical="top" wrapText="1"/>
    </xf>
    <xf numFmtId="0" fontId="40" fillId="0" borderId="13" xfId="0" applyFont="1" applyBorder="1" applyAlignment="1" applyProtection="1">
      <alignment horizontal="left" vertical="top" wrapText="1"/>
    </xf>
    <xf numFmtId="0" fontId="27" fillId="0" borderId="12" xfId="0" applyFont="1" applyBorder="1" applyAlignment="1" applyProtection="1">
      <alignment horizontal="center" vertical="center" wrapText="1"/>
    </xf>
    <xf numFmtId="0" fontId="27" fillId="0" borderId="53" xfId="0" applyFont="1" applyBorder="1" applyAlignment="1" applyProtection="1">
      <alignment horizontal="center" vertical="center" wrapText="1"/>
    </xf>
    <xf numFmtId="0" fontId="27" fillId="0" borderId="26" xfId="0" applyFont="1" applyBorder="1" applyAlignment="1" applyProtection="1">
      <alignment horizontal="center" vertical="center" wrapText="1"/>
    </xf>
    <xf numFmtId="0" fontId="39" fillId="0" borderId="11" xfId="0" applyFont="1" applyBorder="1" applyAlignment="1" applyProtection="1">
      <alignment horizontal="center" vertical="center" wrapText="1"/>
    </xf>
    <xf numFmtId="0" fontId="33" fillId="0" borderId="11" xfId="0" applyFont="1" applyBorder="1" applyAlignment="1" applyProtection="1">
      <alignment horizontal="left" vertical="top" wrapText="1"/>
    </xf>
    <xf numFmtId="0" fontId="51" fillId="0" borderId="26" xfId="0" applyFont="1" applyFill="1" applyBorder="1" applyAlignment="1" applyProtection="1">
      <alignment horizontal="left" vertical="center" wrapText="1"/>
    </xf>
    <xf numFmtId="0" fontId="51" fillId="0" borderId="16" xfId="0" applyFont="1" applyFill="1" applyBorder="1" applyAlignment="1" applyProtection="1">
      <alignment horizontal="left" vertical="center" wrapText="1"/>
    </xf>
    <xf numFmtId="0" fontId="51" fillId="0" borderId="17" xfId="0" applyFont="1" applyFill="1" applyBorder="1" applyAlignment="1" applyProtection="1">
      <alignment horizontal="left" vertical="center" wrapText="1"/>
    </xf>
    <xf numFmtId="0" fontId="51" fillId="0" borderId="11" xfId="0" applyFont="1" applyFill="1" applyBorder="1" applyAlignment="1" applyProtection="1">
      <alignment horizontal="left" vertical="center" wrapText="1"/>
    </xf>
    <xf numFmtId="0" fontId="33" fillId="0" borderId="15" xfId="0" applyFont="1" applyBorder="1" applyAlignment="1" applyProtection="1">
      <alignment horizontal="left" vertical="top" wrapText="1"/>
    </xf>
    <xf numFmtId="0" fontId="33" fillId="0" borderId="16" xfId="0" applyFont="1" applyBorder="1" applyAlignment="1" applyProtection="1">
      <alignment horizontal="left" vertical="top" wrapText="1"/>
    </xf>
    <xf numFmtId="0" fontId="33" fillId="0" borderId="27" xfId="0" applyFont="1" applyBorder="1" applyAlignment="1" applyProtection="1">
      <alignment horizontal="left" vertical="top" wrapText="1"/>
    </xf>
    <xf numFmtId="0" fontId="26" fillId="0" borderId="26" xfId="0" applyFont="1" applyBorder="1" applyAlignment="1" applyProtection="1">
      <alignment horizontal="center" vertical="center" wrapText="1"/>
    </xf>
    <xf numFmtId="0" fontId="26" fillId="0" borderId="20" xfId="0" applyFont="1" applyBorder="1" applyAlignment="1" applyProtection="1">
      <alignment horizontal="center" vertical="center" wrapText="1"/>
    </xf>
    <xf numFmtId="0" fontId="26" fillId="0" borderId="27" xfId="0" applyFont="1" applyBorder="1" applyAlignment="1" applyProtection="1">
      <alignment horizontal="center" vertical="center" wrapText="1"/>
    </xf>
    <xf numFmtId="0" fontId="22" fillId="0" borderId="12" xfId="0" applyFont="1" applyBorder="1" applyAlignment="1" applyProtection="1">
      <alignment horizontal="left" vertical="top" wrapText="1"/>
      <protection locked="0"/>
    </xf>
    <xf numFmtId="0" fontId="22" fillId="0" borderId="13" xfId="0" applyFont="1" applyBorder="1" applyAlignment="1" applyProtection="1">
      <alignment horizontal="left" vertical="top" wrapText="1"/>
      <protection locked="0"/>
    </xf>
    <xf numFmtId="0" fontId="20" fillId="2" borderId="17" xfId="0" applyFont="1" applyFill="1" applyBorder="1" applyAlignment="1" applyProtection="1">
      <alignment horizontal="left" vertical="top" wrapText="1"/>
      <protection locked="0"/>
    </xf>
    <xf numFmtId="0" fontId="20" fillId="2" borderId="11" xfId="0" applyFont="1" applyFill="1" applyBorder="1" applyAlignment="1" applyProtection="1">
      <alignment horizontal="left" vertical="top" wrapText="1"/>
      <protection locked="0"/>
    </xf>
    <xf numFmtId="0" fontId="20" fillId="3" borderId="12" xfId="0" applyFont="1" applyFill="1" applyBorder="1" applyAlignment="1" applyProtection="1">
      <alignment horizontal="left" vertical="top" wrapText="1"/>
      <protection locked="0"/>
    </xf>
    <xf numFmtId="0" fontId="20" fillId="3" borderId="13" xfId="0" applyFont="1" applyFill="1" applyBorder="1" applyAlignment="1" applyProtection="1">
      <alignment horizontal="left" vertical="top" wrapText="1"/>
      <protection locked="0"/>
    </xf>
    <xf numFmtId="0" fontId="20" fillId="3" borderId="12" xfId="0" applyFont="1" applyFill="1" applyBorder="1" applyAlignment="1" applyProtection="1">
      <alignment vertical="top" wrapText="1"/>
      <protection locked="0"/>
    </xf>
    <xf numFmtId="0" fontId="20" fillId="3" borderId="13" xfId="0" applyFont="1" applyFill="1" applyBorder="1" applyAlignment="1" applyProtection="1">
      <alignment vertical="top" wrapText="1"/>
      <protection locked="0"/>
    </xf>
    <xf numFmtId="0" fontId="20" fillId="3" borderId="25" xfId="0" applyFont="1" applyFill="1" applyBorder="1" applyAlignment="1" applyProtection="1">
      <alignment horizontal="center" vertical="top"/>
      <protection locked="0"/>
    </xf>
    <xf numFmtId="0" fontId="20" fillId="3" borderId="27" xfId="0" applyFont="1" applyFill="1" applyBorder="1" applyAlignment="1" applyProtection="1">
      <alignment horizontal="center" vertical="top"/>
      <protection locked="0"/>
    </xf>
    <xf numFmtId="0" fontId="20" fillId="2" borderId="13" xfId="0" applyFont="1" applyFill="1" applyBorder="1" applyAlignment="1" applyProtection="1">
      <alignment horizontal="left" vertical="top" wrapText="1"/>
      <protection locked="0"/>
    </xf>
    <xf numFmtId="0" fontId="22" fillId="0" borderId="25" xfId="0" applyFont="1" applyFill="1" applyBorder="1" applyAlignment="1" applyProtection="1">
      <alignment horizontal="left" vertical="top" wrapText="1"/>
      <protection locked="0"/>
    </xf>
    <xf numFmtId="0" fontId="22" fillId="0" borderId="27" xfId="0" applyFont="1" applyFill="1" applyBorder="1" applyAlignment="1" applyProtection="1">
      <alignment horizontal="left" vertical="top" wrapText="1"/>
      <protection locked="0"/>
    </xf>
    <xf numFmtId="0" fontId="73" fillId="0" borderId="78" xfId="0" applyFont="1" applyFill="1" applyBorder="1" applyAlignment="1" applyProtection="1">
      <alignment horizontal="left" vertical="top" wrapText="1"/>
      <protection locked="0"/>
    </xf>
    <xf numFmtId="0" fontId="73" fillId="0" borderId="99" xfId="0" applyFont="1" applyFill="1" applyBorder="1" applyAlignment="1" applyProtection="1">
      <alignment horizontal="left" vertical="top" wrapText="1"/>
      <protection locked="0"/>
    </xf>
    <xf numFmtId="0" fontId="73" fillId="0" borderId="135" xfId="0" applyFont="1" applyFill="1" applyBorder="1" applyAlignment="1" applyProtection="1">
      <alignment horizontal="left" vertical="top" wrapText="1"/>
      <protection locked="0"/>
    </xf>
    <xf numFmtId="0" fontId="23" fillId="0" borderId="15" xfId="0" applyFont="1" applyFill="1" applyBorder="1" applyAlignment="1" applyProtection="1">
      <alignment horizontal="left" vertical="top" wrapText="1"/>
    </xf>
    <xf numFmtId="0" fontId="23" fillId="0" borderId="17" xfId="0" applyFont="1" applyFill="1" applyBorder="1" applyAlignment="1" applyProtection="1">
      <alignment horizontal="left" vertical="top" wrapText="1"/>
    </xf>
    <xf numFmtId="0" fontId="23" fillId="0" borderId="15" xfId="0" applyFont="1" applyBorder="1" applyAlignment="1" applyProtection="1">
      <alignment horizontal="left" vertical="top" wrapText="1"/>
    </xf>
    <xf numFmtId="0" fontId="23" fillId="0" borderId="16" xfId="0" applyFont="1" applyBorder="1" applyAlignment="1" applyProtection="1">
      <alignment horizontal="left" vertical="top" wrapText="1"/>
    </xf>
    <xf numFmtId="0" fontId="23" fillId="0" borderId="0" xfId="0" applyFont="1" applyBorder="1" applyAlignment="1" applyProtection="1">
      <alignment horizontal="left" vertical="top" wrapText="1"/>
    </xf>
    <xf numFmtId="0" fontId="23" fillId="0" borderId="17" xfId="0" applyFont="1" applyBorder="1" applyAlignment="1" applyProtection="1">
      <alignment horizontal="left" vertical="top" wrapText="1"/>
    </xf>
    <xf numFmtId="0" fontId="21" fillId="0" borderId="78" xfId="0" applyFont="1" applyFill="1" applyBorder="1" applyAlignment="1" applyProtection="1">
      <alignment horizontal="center" vertical="top" wrapText="1"/>
      <protection locked="0"/>
    </xf>
    <xf numFmtId="0" fontId="21" fillId="0" borderId="115" xfId="0" applyFont="1" applyFill="1" applyBorder="1" applyAlignment="1" applyProtection="1">
      <alignment horizontal="center" vertical="top" wrapText="1"/>
      <protection locked="0"/>
    </xf>
    <xf numFmtId="0" fontId="21" fillId="0" borderId="142" xfId="0" applyFont="1" applyFill="1" applyBorder="1" applyAlignment="1" applyProtection="1">
      <alignment horizontal="center" vertical="top" wrapText="1"/>
      <protection locked="0"/>
    </xf>
    <xf numFmtId="0" fontId="40" fillId="0" borderId="64" xfId="0" applyFont="1" applyFill="1" applyBorder="1" applyAlignment="1" applyProtection="1">
      <alignment horizontal="left" vertical="top" wrapText="1"/>
      <protection locked="0"/>
    </xf>
    <xf numFmtId="0" fontId="40" fillId="0" borderId="99" xfId="0" applyFont="1" applyFill="1" applyBorder="1" applyAlignment="1" applyProtection="1">
      <alignment horizontal="left" vertical="top" wrapText="1"/>
      <protection locked="0"/>
    </xf>
    <xf numFmtId="0" fontId="40" fillId="0" borderId="135" xfId="0" applyFont="1" applyFill="1" applyBorder="1" applyAlignment="1" applyProtection="1">
      <alignment horizontal="left" vertical="top" wrapText="1"/>
      <protection locked="0"/>
    </xf>
    <xf numFmtId="0" fontId="20" fillId="3" borderId="18" xfId="0" applyFont="1" applyFill="1" applyBorder="1" applyAlignment="1" applyProtection="1">
      <alignment horizontal="center" vertical="top" wrapText="1"/>
      <protection locked="0"/>
    </xf>
    <xf numFmtId="0" fontId="40" fillId="0" borderId="25" xfId="0" applyFont="1" applyFill="1" applyBorder="1" applyAlignment="1" applyProtection="1">
      <alignment horizontal="left" vertical="top" wrapText="1"/>
      <protection locked="0"/>
    </xf>
    <xf numFmtId="0" fontId="40" fillId="0" borderId="69" xfId="0" applyFont="1" applyFill="1" applyBorder="1" applyAlignment="1" applyProtection="1">
      <alignment horizontal="left" vertical="top" wrapText="1"/>
      <protection locked="0"/>
    </xf>
    <xf numFmtId="0" fontId="40" fillId="0" borderId="27" xfId="0" applyFont="1" applyFill="1" applyBorder="1" applyAlignment="1" applyProtection="1">
      <alignment horizontal="left" vertical="top" wrapText="1"/>
      <protection locked="0"/>
    </xf>
    <xf numFmtId="0" fontId="20" fillId="0" borderId="78" xfId="0" applyFont="1" applyFill="1" applyBorder="1" applyAlignment="1" applyProtection="1">
      <alignment horizontal="left" vertical="top" wrapText="1"/>
      <protection locked="0"/>
    </xf>
    <xf numFmtId="0" fontId="20" fillId="0" borderId="20" xfId="0" applyFont="1" applyFill="1" applyBorder="1" applyAlignment="1" applyProtection="1">
      <alignment horizontal="left" vertical="top" wrapText="1"/>
      <protection locked="0"/>
    </xf>
    <xf numFmtId="0" fontId="20" fillId="0" borderId="81" xfId="0" applyFont="1" applyFill="1" applyBorder="1" applyAlignment="1" applyProtection="1">
      <alignment horizontal="left" vertical="top" wrapText="1"/>
      <protection locked="0"/>
    </xf>
    <xf numFmtId="0" fontId="20" fillId="0" borderId="115" xfId="0" applyFont="1" applyFill="1" applyBorder="1" applyAlignment="1" applyProtection="1">
      <alignment horizontal="left" vertical="top" wrapText="1"/>
      <protection locked="0"/>
    </xf>
    <xf numFmtId="0" fontId="20" fillId="0" borderId="142" xfId="0" applyFont="1" applyFill="1" applyBorder="1" applyAlignment="1" applyProtection="1">
      <alignment horizontal="left" vertical="top" wrapText="1"/>
      <protection locked="0"/>
    </xf>
    <xf numFmtId="0" fontId="25" fillId="0" borderId="0" xfId="0" applyFont="1" applyFill="1" applyAlignment="1" applyProtection="1">
      <alignment horizontal="left" vertical="center"/>
    </xf>
    <xf numFmtId="0" fontId="74" fillId="0" borderId="64" xfId="0" applyFont="1" applyFill="1" applyBorder="1" applyAlignment="1" applyProtection="1">
      <alignment horizontal="left" vertical="top" wrapText="1"/>
      <protection locked="0"/>
    </xf>
    <xf numFmtId="0" fontId="74" fillId="0" borderId="65" xfId="0" applyFont="1" applyFill="1" applyBorder="1" applyAlignment="1" applyProtection="1">
      <alignment horizontal="left" vertical="top" wrapText="1"/>
      <protection locked="0"/>
    </xf>
    <xf numFmtId="0" fontId="74" fillId="0" borderId="99" xfId="0" applyFont="1" applyFill="1" applyBorder="1" applyAlignment="1" applyProtection="1">
      <alignment horizontal="left" vertical="top" wrapText="1"/>
      <protection locked="0"/>
    </xf>
    <xf numFmtId="0" fontId="74" fillId="0" borderId="135" xfId="0" applyFont="1" applyFill="1" applyBorder="1" applyAlignment="1" applyProtection="1">
      <alignment horizontal="left" vertical="top" wrapText="1"/>
      <protection locked="0"/>
    </xf>
    <xf numFmtId="0" fontId="91" fillId="0" borderId="114" xfId="0" applyFont="1" applyFill="1" applyBorder="1" applyAlignment="1" applyProtection="1">
      <alignment horizontal="left" vertical="center" wrapText="1"/>
      <protection locked="0"/>
    </xf>
    <xf numFmtId="0" fontId="91" fillId="0" borderId="0" xfId="0" applyFont="1" applyFill="1" applyBorder="1" applyAlignment="1" applyProtection="1">
      <alignment horizontal="left" vertical="center" wrapText="1"/>
      <protection locked="0"/>
    </xf>
    <xf numFmtId="0" fontId="91" fillId="0" borderId="69" xfId="0" applyFont="1" applyFill="1" applyBorder="1" applyAlignment="1" applyProtection="1">
      <alignment horizontal="left" vertical="center" wrapText="1"/>
      <protection locked="0"/>
    </xf>
    <xf numFmtId="0" fontId="20" fillId="0" borderId="12" xfId="0" applyFont="1" applyBorder="1" applyAlignment="1" applyProtection="1">
      <alignment horizontal="left" vertical="center" wrapText="1"/>
    </xf>
    <xf numFmtId="0" fontId="20" fillId="0" borderId="18" xfId="0" applyFont="1" applyBorder="1" applyAlignment="1" applyProtection="1">
      <alignment horizontal="left" vertical="center" wrapText="1"/>
    </xf>
    <xf numFmtId="0" fontId="20" fillId="0" borderId="13" xfId="0" applyFont="1" applyBorder="1" applyAlignment="1" applyProtection="1">
      <alignment horizontal="left" vertical="center" wrapText="1"/>
    </xf>
    <xf numFmtId="0" fontId="40" fillId="0" borderId="26" xfId="0" applyFont="1" applyBorder="1" applyAlignment="1" applyProtection="1">
      <alignment horizontal="left" vertical="top" wrapText="1"/>
    </xf>
    <xf numFmtId="0" fontId="98" fillId="0" borderId="114" xfId="0" applyFont="1" applyFill="1" applyBorder="1" applyAlignment="1" applyProtection="1">
      <alignment horizontal="left" vertical="center" wrapText="1"/>
      <protection locked="0"/>
    </xf>
    <xf numFmtId="0" fontId="98" fillId="0" borderId="0" xfId="0" applyFont="1" applyFill="1" applyBorder="1" applyAlignment="1" applyProtection="1">
      <alignment horizontal="left" vertical="center" wrapText="1"/>
      <protection locked="0"/>
    </xf>
    <xf numFmtId="0" fontId="98" fillId="0" borderId="69" xfId="0" applyFont="1" applyFill="1" applyBorder="1" applyAlignment="1" applyProtection="1">
      <alignment horizontal="left" vertical="center" wrapText="1"/>
      <protection locked="0"/>
    </xf>
    <xf numFmtId="0" fontId="104" fillId="0" borderId="21" xfId="0" applyFont="1" applyBorder="1" applyAlignment="1" applyProtection="1">
      <alignment horizontal="left" vertical="top" wrapText="1"/>
      <protection locked="0"/>
    </xf>
    <xf numFmtId="0" fontId="104" fillId="0" borderId="51" xfId="0" applyFont="1" applyBorder="1" applyAlignment="1" applyProtection="1">
      <alignment horizontal="left" vertical="top" wrapText="1"/>
      <protection locked="0"/>
    </xf>
    <xf numFmtId="0" fontId="104" fillId="0" borderId="22" xfId="0" applyFont="1" applyBorder="1" applyAlignment="1" applyProtection="1">
      <alignment horizontal="left" vertical="top" wrapText="1"/>
      <protection locked="0"/>
    </xf>
    <xf numFmtId="0" fontId="23" fillId="0" borderId="12" xfId="0" applyFont="1" applyBorder="1" applyAlignment="1" applyProtection="1">
      <alignment horizontal="center" vertical="top" wrapText="1"/>
    </xf>
    <xf numFmtId="0" fontId="23" fillId="0" borderId="13" xfId="0" applyFont="1" applyBorder="1" applyAlignment="1" applyProtection="1">
      <alignment horizontal="center" vertical="top" wrapText="1"/>
    </xf>
    <xf numFmtId="0" fontId="20" fillId="0" borderId="12" xfId="0" applyFont="1" applyBorder="1" applyAlignment="1" applyProtection="1">
      <alignment horizontal="center" vertical="top" wrapText="1"/>
      <protection locked="0"/>
    </xf>
    <xf numFmtId="0" fontId="20" fillId="0" borderId="18" xfId="0" applyFont="1" applyBorder="1" applyAlignment="1" applyProtection="1">
      <alignment horizontal="center" vertical="top" wrapText="1"/>
      <protection locked="0"/>
    </xf>
    <xf numFmtId="0" fontId="20" fillId="0" borderId="13" xfId="0" applyFont="1" applyBorder="1" applyAlignment="1" applyProtection="1">
      <alignment horizontal="center" vertical="top" wrapText="1"/>
      <protection locked="0"/>
    </xf>
    <xf numFmtId="0" fontId="13" fillId="0" borderId="12" xfId="0" applyFont="1" applyBorder="1" applyAlignment="1" applyProtection="1">
      <alignment horizontal="center" vertical="top" wrapText="1"/>
    </xf>
    <xf numFmtId="0" fontId="13" fillId="0" borderId="13" xfId="0" applyFont="1" applyBorder="1" applyAlignment="1" applyProtection="1">
      <alignment horizontal="center" vertical="top" wrapText="1"/>
    </xf>
    <xf numFmtId="0" fontId="23" fillId="0" borderId="23" xfId="0" applyFont="1" applyBorder="1" applyAlignment="1" applyProtection="1">
      <alignment horizontal="center" vertical="center" wrapText="1"/>
      <protection locked="0"/>
    </xf>
    <xf numFmtId="0" fontId="23" fillId="0" borderId="26" xfId="0" applyFont="1" applyBorder="1" applyAlignment="1" applyProtection="1">
      <alignment horizontal="center" vertical="center" wrapText="1"/>
      <protection locked="0"/>
    </xf>
    <xf numFmtId="0" fontId="20" fillId="0" borderId="43" xfId="0" applyFont="1" applyBorder="1" applyAlignment="1" applyProtection="1">
      <alignment horizontal="center" vertical="top" wrapText="1"/>
      <protection locked="0"/>
    </xf>
    <xf numFmtId="0" fontId="20" fillId="0" borderId="16" xfId="0" applyFont="1" applyBorder="1" applyAlignment="1" applyProtection="1">
      <alignment horizontal="center" vertical="top" wrapText="1"/>
      <protection locked="0"/>
    </xf>
    <xf numFmtId="0" fontId="20" fillId="0" borderId="15" xfId="0" applyFont="1" applyBorder="1" applyAlignment="1" applyProtection="1">
      <alignment horizontal="center" vertical="top" wrapText="1"/>
      <protection locked="0"/>
    </xf>
    <xf numFmtId="0" fontId="20" fillId="0" borderId="17" xfId="0" applyFont="1" applyBorder="1" applyAlignment="1" applyProtection="1">
      <alignment horizontal="center" vertical="top" wrapText="1"/>
      <protection locked="0"/>
    </xf>
    <xf numFmtId="0" fontId="22" fillId="0" borderId="44" xfId="0" applyFont="1" applyBorder="1" applyAlignment="1">
      <alignment horizontal="left" vertical="center" wrapText="1"/>
    </xf>
    <xf numFmtId="0" fontId="22" fillId="0" borderId="39" xfId="0" applyFont="1" applyBorder="1" applyAlignment="1">
      <alignment horizontal="left" vertical="center" wrapText="1"/>
    </xf>
    <xf numFmtId="0" fontId="22" fillId="0" borderId="41" xfId="0" applyFont="1" applyBorder="1" applyAlignment="1">
      <alignment horizontal="left" vertical="center" wrapText="1"/>
    </xf>
    <xf numFmtId="0" fontId="20" fillId="0" borderId="150" xfId="0" applyFont="1" applyBorder="1" applyAlignment="1" applyProtection="1">
      <alignment horizontal="center" vertical="center"/>
      <protection locked="0"/>
    </xf>
    <xf numFmtId="0" fontId="20" fillId="0" borderId="151" xfId="0" applyFont="1" applyBorder="1" applyAlignment="1" applyProtection="1">
      <alignment horizontal="center" vertical="center"/>
      <protection locked="0"/>
    </xf>
    <xf numFmtId="0" fontId="20" fillId="0" borderId="152" xfId="0" applyFont="1" applyBorder="1" applyAlignment="1" applyProtection="1">
      <alignment horizontal="center" vertical="center"/>
      <protection locked="0"/>
    </xf>
    <xf numFmtId="0" fontId="20" fillId="0" borderId="21" xfId="0" applyFont="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20" fillId="0" borderId="65" xfId="0" applyFont="1" applyBorder="1" applyAlignment="1" applyProtection="1">
      <alignment horizontal="center" vertical="center"/>
      <protection locked="0"/>
    </xf>
    <xf numFmtId="0" fontId="20" fillId="0" borderId="66" xfId="0" applyFont="1" applyBorder="1" applyAlignment="1" applyProtection="1">
      <alignment horizontal="center" vertical="center"/>
      <protection locked="0"/>
    </xf>
    <xf numFmtId="0" fontId="20" fillId="0" borderId="31" xfId="0" applyFont="1" applyBorder="1" applyAlignment="1" applyProtection="1">
      <alignment horizontal="center" vertical="center" wrapText="1"/>
      <protection locked="0"/>
    </xf>
    <xf numFmtId="0" fontId="20" fillId="0" borderId="33" xfId="0" applyFont="1" applyBorder="1" applyAlignment="1" applyProtection="1">
      <alignment horizontal="center" vertical="center" wrapText="1"/>
      <protection locked="0"/>
    </xf>
    <xf numFmtId="0" fontId="20" fillId="0" borderId="42" xfId="0" applyFont="1" applyBorder="1" applyAlignment="1" applyProtection="1">
      <alignment horizontal="center" vertical="center" wrapText="1"/>
      <protection locked="0"/>
    </xf>
    <xf numFmtId="0" fontId="20" fillId="0" borderId="32" xfId="0" applyFont="1" applyBorder="1" applyAlignment="1" applyProtection="1">
      <alignment horizontal="center" vertical="center" wrapText="1"/>
      <protection locked="0"/>
    </xf>
    <xf numFmtId="0" fontId="20" fillId="0" borderId="113" xfId="0" applyFont="1" applyBorder="1" applyAlignment="1">
      <alignment horizontal="left" vertical="top" wrapText="1"/>
    </xf>
    <xf numFmtId="0" fontId="13" fillId="0" borderId="0" xfId="0" applyFont="1" applyAlignment="1">
      <alignment horizontal="left" vertical="center"/>
    </xf>
    <xf numFmtId="0" fontId="13" fillId="0" borderId="0" xfId="0" applyFont="1" applyAlignment="1">
      <alignment horizontal="left" vertical="center" wrapText="1"/>
    </xf>
    <xf numFmtId="0" fontId="33" fillId="0" borderId="0" xfId="0" applyFont="1" applyAlignment="1">
      <alignment horizontal="left" vertical="center"/>
    </xf>
    <xf numFmtId="0" fontId="20" fillId="0" borderId="146" xfId="0" applyFont="1" applyBorder="1" applyAlignment="1">
      <alignment horizontal="left" vertical="top" wrapText="1"/>
    </xf>
    <xf numFmtId="0" fontId="39" fillId="0" borderId="0" xfId="0" applyFont="1" applyAlignment="1" applyProtection="1">
      <alignment horizontal="left" vertical="center"/>
    </xf>
    <xf numFmtId="0" fontId="16" fillId="0" borderId="12" xfId="0" applyFont="1" applyBorder="1" applyAlignment="1">
      <alignment horizontal="left" vertical="top" wrapText="1"/>
    </xf>
    <xf numFmtId="0" fontId="16" fillId="0" borderId="11" xfId="0" applyFont="1" applyBorder="1" applyAlignment="1">
      <alignment horizontal="left" vertical="top" wrapText="1"/>
    </xf>
    <xf numFmtId="0" fontId="20" fillId="0" borderId="48" xfId="0" applyFont="1" applyBorder="1" applyAlignment="1" applyProtection="1">
      <alignment horizontal="left" vertical="center"/>
      <protection locked="0"/>
    </xf>
    <xf numFmtId="0" fontId="20" fillId="0" borderId="52" xfId="0" applyFont="1" applyBorder="1" applyAlignment="1" applyProtection="1">
      <alignment horizontal="left" vertical="center"/>
      <protection locked="0"/>
    </xf>
    <xf numFmtId="0" fontId="20" fillId="0" borderId="51" xfId="0" applyFont="1" applyBorder="1" applyAlignment="1" applyProtection="1">
      <alignment horizontal="left" vertical="center"/>
      <protection locked="0"/>
    </xf>
    <xf numFmtId="0" fontId="20" fillId="0" borderId="22" xfId="0" applyFont="1" applyBorder="1" applyAlignment="1" applyProtection="1">
      <alignment horizontal="left" vertical="center"/>
      <protection locked="0"/>
    </xf>
    <xf numFmtId="0" fontId="20" fillId="0" borderId="21" xfId="0" applyFont="1" applyBorder="1" applyAlignment="1" applyProtection="1">
      <alignment horizontal="left" vertical="center"/>
      <protection locked="0"/>
    </xf>
    <xf numFmtId="0" fontId="20" fillId="0" borderId="49" xfId="0" applyFont="1" applyBorder="1" applyAlignment="1" applyProtection="1">
      <alignment horizontal="left" vertical="center"/>
      <protection locked="0"/>
    </xf>
    <xf numFmtId="0" fontId="20" fillId="0" borderId="65" xfId="0" applyFont="1" applyBorder="1" applyAlignment="1" applyProtection="1">
      <alignment horizontal="center" vertical="center" wrapText="1"/>
      <protection locked="0"/>
    </xf>
    <xf numFmtId="0" fontId="20" fillId="0" borderId="149" xfId="0" applyFont="1" applyBorder="1" applyAlignment="1" applyProtection="1">
      <alignment horizontal="center" vertical="center"/>
      <protection locked="0"/>
    </xf>
    <xf numFmtId="0" fontId="21" fillId="0" borderId="11" xfId="0" applyFont="1" applyBorder="1" applyAlignment="1">
      <alignment horizontal="left" vertical="center" wrapText="1"/>
    </xf>
    <xf numFmtId="0" fontId="21" fillId="0" borderId="18" xfId="0" applyFont="1" applyBorder="1" applyAlignment="1">
      <alignment horizontal="left" vertical="center" wrapText="1"/>
    </xf>
    <xf numFmtId="0" fontId="21" fillId="0" borderId="15" xfId="0" applyFont="1" applyBorder="1" applyAlignment="1">
      <alignment horizontal="left" vertical="top" wrapText="1"/>
    </xf>
    <xf numFmtId="0" fontId="21" fillId="0" borderId="20" xfId="0" applyFont="1" applyBorder="1" applyAlignment="1">
      <alignment horizontal="left" vertical="top" wrapText="1"/>
    </xf>
    <xf numFmtId="0" fontId="21" fillId="0" borderId="16" xfId="0" applyFont="1" applyBorder="1" applyAlignment="1">
      <alignment horizontal="left" vertical="top" wrapText="1"/>
    </xf>
    <xf numFmtId="0" fontId="21" fillId="0" borderId="0" xfId="0" applyFont="1" applyBorder="1" applyAlignment="1">
      <alignment horizontal="left" vertical="top" wrapText="1"/>
    </xf>
    <xf numFmtId="0" fontId="21" fillId="0" borderId="27" xfId="0" applyFont="1" applyBorder="1" applyAlignment="1">
      <alignment horizontal="left" vertical="top" wrapText="1"/>
    </xf>
    <xf numFmtId="0" fontId="17" fillId="0" borderId="11" xfId="0" applyFont="1" applyBorder="1" applyAlignment="1">
      <alignment horizontal="left" vertical="top" wrapText="1"/>
    </xf>
    <xf numFmtId="0" fontId="17" fillId="0" borderId="13" xfId="0" applyFont="1" applyBorder="1" applyAlignment="1">
      <alignment horizontal="left" vertical="top" wrapText="1"/>
    </xf>
    <xf numFmtId="0" fontId="21" fillId="0" borderId="11" xfId="0" applyFont="1" applyBorder="1" applyAlignment="1">
      <alignment horizontal="left" vertical="top" wrapText="1"/>
    </xf>
    <xf numFmtId="0" fontId="21" fillId="0" borderId="12" xfId="0" applyFont="1" applyBorder="1" applyAlignment="1">
      <alignment horizontal="left" vertical="top" wrapText="1"/>
    </xf>
    <xf numFmtId="0" fontId="21" fillId="0" borderId="13" xfId="0" applyFont="1" applyBorder="1" applyAlignment="1">
      <alignment horizontal="left" vertical="top" wrapText="1"/>
    </xf>
    <xf numFmtId="0" fontId="21" fillId="0" borderId="18" xfId="0" applyFont="1" applyBorder="1" applyAlignment="1">
      <alignment horizontal="left" vertical="top" wrapText="1"/>
    </xf>
    <xf numFmtId="0" fontId="20" fillId="6" borderId="15" xfId="0" applyFont="1" applyFill="1" applyBorder="1" applyAlignment="1">
      <alignment horizontal="center" vertical="center" wrapText="1"/>
    </xf>
    <xf numFmtId="0" fontId="20" fillId="6" borderId="16" xfId="0" applyFont="1" applyFill="1" applyBorder="1" applyAlignment="1">
      <alignment horizontal="center" vertical="center" wrapText="1"/>
    </xf>
    <xf numFmtId="0" fontId="20" fillId="6" borderId="17" xfId="0" applyFont="1" applyFill="1" applyBorder="1" applyAlignment="1">
      <alignment horizontal="center" vertical="center" wrapText="1"/>
    </xf>
    <xf numFmtId="0" fontId="20" fillId="0" borderId="21" xfId="0" applyFont="1" applyBorder="1" applyAlignment="1" applyProtection="1">
      <alignment horizontal="left" vertical="top" wrapText="1"/>
      <protection locked="0"/>
    </xf>
    <xf numFmtId="0" fontId="20" fillId="0" borderId="22" xfId="0" applyFont="1" applyBorder="1" applyAlignment="1" applyProtection="1">
      <alignment horizontal="left" vertical="top" wrapText="1"/>
      <protection locked="0"/>
    </xf>
    <xf numFmtId="0" fontId="53" fillId="0" borderId="62" xfId="0" applyFont="1" applyBorder="1" applyAlignment="1">
      <alignment horizontal="left" vertical="top" wrapText="1"/>
    </xf>
    <xf numFmtId="0" fontId="53" fillId="0" borderId="74" xfId="0" applyFont="1" applyBorder="1" applyAlignment="1">
      <alignment horizontal="left" vertical="top" wrapText="1"/>
    </xf>
    <xf numFmtId="0" fontId="40" fillId="0" borderId="31" xfId="0" applyFont="1" applyBorder="1" applyAlignment="1" applyProtection="1">
      <alignment horizontal="center" vertical="center" wrapText="1"/>
      <protection locked="0"/>
    </xf>
    <xf numFmtId="0" fontId="40" fillId="0" borderId="33" xfId="0" applyFont="1" applyBorder="1" applyAlignment="1" applyProtection="1">
      <alignment horizontal="center" vertical="center" wrapText="1"/>
      <protection locked="0"/>
    </xf>
    <xf numFmtId="0" fontId="13" fillId="0" borderId="11" xfId="0" applyFont="1" applyBorder="1" applyAlignment="1">
      <alignment horizontal="left" vertical="center" wrapText="1"/>
    </xf>
    <xf numFmtId="0" fontId="135" fillId="0" borderId="12" xfId="0" applyFont="1" applyBorder="1" applyAlignment="1">
      <alignment horizontal="left" vertical="center" wrapText="1"/>
    </xf>
    <xf numFmtId="0" fontId="40" fillId="0" borderId="18" xfId="0" applyFont="1" applyBorder="1" applyAlignment="1">
      <alignment horizontal="left" vertical="center" wrapText="1"/>
    </xf>
    <xf numFmtId="0" fontId="40" fillId="0" borderId="13" xfId="0" applyFont="1" applyBorder="1" applyAlignment="1">
      <alignment horizontal="left" vertical="center" wrapText="1"/>
    </xf>
    <xf numFmtId="0" fontId="135" fillId="0" borderId="11" xfId="0" applyFont="1" applyBorder="1" applyAlignment="1">
      <alignment horizontal="left" vertical="center" wrapText="1"/>
    </xf>
    <xf numFmtId="0" fontId="40" fillId="0" borderId="11" xfId="0" applyFont="1" applyBorder="1" applyAlignment="1">
      <alignment horizontal="left" vertical="center" wrapText="1"/>
    </xf>
    <xf numFmtId="0" fontId="17" fillId="0" borderId="18" xfId="0" applyFont="1" applyBorder="1" applyAlignment="1">
      <alignment horizontal="left" vertical="top" wrapText="1"/>
    </xf>
    <xf numFmtId="0" fontId="17" fillId="0" borderId="12" xfId="0" applyFont="1" applyBorder="1" applyAlignment="1">
      <alignment horizontal="left" vertical="top" wrapText="1"/>
    </xf>
    <xf numFmtId="0" fontId="17" fillId="0" borderId="11" xfId="0" applyFont="1" applyBorder="1" applyAlignment="1">
      <alignment horizontal="left" vertical="center" wrapText="1"/>
    </xf>
    <xf numFmtId="0" fontId="17" fillId="0" borderId="18" xfId="0" applyFont="1" applyBorder="1" applyAlignment="1">
      <alignment horizontal="left" vertical="center" wrapText="1"/>
    </xf>
    <xf numFmtId="0" fontId="17" fillId="0" borderId="13" xfId="0" applyFont="1" applyBorder="1" applyAlignment="1">
      <alignment horizontal="left" vertical="center" wrapText="1"/>
    </xf>
    <xf numFmtId="0" fontId="17" fillId="0" borderId="15" xfId="0" applyFont="1" applyBorder="1" applyAlignment="1">
      <alignment horizontal="left" vertical="center" wrapText="1"/>
    </xf>
    <xf numFmtId="0" fontId="17" fillId="0" borderId="16" xfId="0" applyFont="1" applyBorder="1" applyAlignment="1">
      <alignment horizontal="left" vertical="center" wrapText="1"/>
    </xf>
    <xf numFmtId="0" fontId="17" fillId="0" borderId="17" xfId="0" applyFont="1" applyBorder="1" applyAlignment="1">
      <alignment horizontal="left" vertical="center" wrapText="1"/>
    </xf>
    <xf numFmtId="0" fontId="17" fillId="0" borderId="24" xfId="0" applyFont="1" applyBorder="1" applyAlignment="1">
      <alignment horizontal="left" vertical="center" wrapText="1"/>
    </xf>
    <xf numFmtId="0" fontId="33" fillId="0" borderId="15" xfId="0" applyFont="1" applyBorder="1" applyAlignment="1">
      <alignment horizontal="left" vertical="top" wrapText="1"/>
    </xf>
    <xf numFmtId="0" fontId="33" fillId="0" borderId="16" xfId="0" applyFont="1" applyBorder="1" applyAlignment="1">
      <alignment horizontal="left" vertical="top" wrapText="1"/>
    </xf>
    <xf numFmtId="0" fontId="33" fillId="0" borderId="17" xfId="0" applyFont="1" applyBorder="1" applyAlignment="1">
      <alignment horizontal="left" vertical="top" wrapText="1"/>
    </xf>
    <xf numFmtId="0" fontId="26" fillId="0" borderId="31" xfId="0" applyFont="1" applyBorder="1" applyAlignment="1">
      <alignment horizontal="center" vertical="center" wrapText="1"/>
    </xf>
    <xf numFmtId="0" fontId="26" fillId="0" borderId="32" xfId="0" applyFont="1" applyBorder="1" applyAlignment="1">
      <alignment horizontal="center" vertical="center" wrapText="1"/>
    </xf>
    <xf numFmtId="0" fontId="26" fillId="0" borderId="33" xfId="0" applyFont="1" applyBorder="1" applyAlignment="1">
      <alignment horizontal="center" vertical="center" wrapText="1"/>
    </xf>
    <xf numFmtId="0" fontId="51" fillId="0" borderId="11" xfId="0" applyFont="1" applyFill="1" applyBorder="1" applyAlignment="1">
      <alignment horizontal="center" vertical="center" wrapText="1"/>
    </xf>
    <xf numFmtId="0" fontId="33" fillId="0" borderId="11" xfId="0" applyFont="1" applyBorder="1" applyAlignment="1">
      <alignment horizontal="left" vertical="top" wrapText="1"/>
    </xf>
    <xf numFmtId="0" fontId="39" fillId="0" borderId="11" xfId="0" applyFont="1" applyBorder="1" applyAlignment="1">
      <alignment horizontal="center" vertical="center" wrapText="1"/>
    </xf>
    <xf numFmtId="0" fontId="39" fillId="0" borderId="20" xfId="0" applyFont="1" applyBorder="1" applyAlignment="1">
      <alignment horizontal="center" vertical="center"/>
    </xf>
    <xf numFmtId="0" fontId="20" fillId="5" borderId="11" xfId="0" applyFont="1" applyFill="1" applyBorder="1" applyAlignment="1">
      <alignment horizontal="center" vertical="center" wrapText="1"/>
    </xf>
    <xf numFmtId="0" fontId="86" fillId="6" borderId="12" xfId="0" applyFont="1" applyFill="1" applyBorder="1" applyAlignment="1" applyProtection="1">
      <alignment horizontal="center" vertical="center" wrapText="1"/>
    </xf>
    <xf numFmtId="0" fontId="21" fillId="5" borderId="38" xfId="0" applyFont="1" applyFill="1" applyBorder="1" applyAlignment="1">
      <alignment horizontal="center" vertical="center" wrapText="1"/>
    </xf>
    <xf numFmtId="0" fontId="21" fillId="5" borderId="40" xfId="0" applyFont="1" applyFill="1" applyBorder="1" applyAlignment="1">
      <alignment horizontal="center" vertical="center" wrapText="1"/>
    </xf>
    <xf numFmtId="0" fontId="40" fillId="0" borderId="10" xfId="0" applyFont="1" applyBorder="1" applyAlignment="1">
      <alignment vertical="center" wrapText="1"/>
    </xf>
    <xf numFmtId="0" fontId="40" fillId="0" borderId="0" xfId="0" applyFont="1" applyBorder="1" applyAlignment="1">
      <alignment vertical="center" wrapText="1"/>
    </xf>
    <xf numFmtId="0" fontId="40" fillId="0" borderId="7" xfId="0" applyFont="1" applyBorder="1" applyAlignment="1">
      <alignment vertical="center" wrapText="1"/>
    </xf>
    <xf numFmtId="0" fontId="40" fillId="0" borderId="0" xfId="0" applyFont="1" applyAlignment="1">
      <alignment horizontal="left" vertical="center"/>
    </xf>
    <xf numFmtId="0" fontId="22" fillId="0" borderId="12" xfId="0" applyFont="1" applyFill="1" applyBorder="1" applyAlignment="1" applyProtection="1">
      <alignment horizontal="left" vertical="center" wrapText="1"/>
      <protection locked="0"/>
    </xf>
    <xf numFmtId="0" fontId="22" fillId="0" borderId="76" xfId="0" applyFont="1" applyFill="1" applyBorder="1" applyAlignment="1" applyProtection="1">
      <alignment horizontal="left" vertical="center" wrapText="1"/>
      <protection locked="0"/>
    </xf>
    <xf numFmtId="0" fontId="22" fillId="0" borderId="18" xfId="0" applyFont="1" applyFill="1" applyBorder="1" applyAlignment="1" applyProtection="1">
      <alignment horizontal="left" vertical="center" wrapText="1"/>
      <protection locked="0"/>
    </xf>
    <xf numFmtId="0" fontId="22" fillId="0" borderId="73" xfId="0" applyFont="1" applyFill="1" applyBorder="1" applyAlignment="1" applyProtection="1">
      <alignment horizontal="left" vertical="center" wrapText="1"/>
      <protection locked="0"/>
    </xf>
    <xf numFmtId="0" fontId="22" fillId="0" borderId="82" xfId="0" applyFont="1" applyFill="1" applyBorder="1" applyAlignment="1" applyProtection="1">
      <alignment horizontal="center" vertical="center" wrapText="1"/>
      <protection locked="0"/>
    </xf>
    <xf numFmtId="0" fontId="22" fillId="0" borderId="66" xfId="0" applyFont="1" applyFill="1" applyBorder="1" applyAlignment="1" applyProtection="1">
      <alignment horizontal="center" vertical="center" wrapText="1"/>
      <protection locked="0"/>
    </xf>
    <xf numFmtId="0" fontId="22" fillId="0" borderId="64" xfId="0" applyFont="1" applyFill="1" applyBorder="1" applyAlignment="1" applyProtection="1">
      <alignment horizontal="left" vertical="center" wrapText="1"/>
      <protection locked="0"/>
    </xf>
    <xf numFmtId="0" fontId="22" fillId="0" borderId="79" xfId="0" applyFont="1" applyFill="1" applyBorder="1" applyAlignment="1" applyProtection="1">
      <alignment horizontal="left" vertical="center" wrapText="1"/>
      <protection locked="0"/>
    </xf>
    <xf numFmtId="0" fontId="22" fillId="0" borderId="23" xfId="0" applyFont="1" applyBorder="1" applyAlignment="1">
      <alignment horizontal="left" vertical="center" wrapText="1"/>
    </xf>
    <xf numFmtId="0" fontId="22" fillId="0" borderId="80" xfId="0" applyFont="1" applyBorder="1" applyAlignment="1">
      <alignment horizontal="left" vertical="center" wrapText="1"/>
    </xf>
    <xf numFmtId="0" fontId="22" fillId="0" borderId="53" xfId="0" applyFont="1" applyBorder="1" applyAlignment="1">
      <alignment horizontal="left" vertical="center" wrapText="1"/>
    </xf>
    <xf numFmtId="0" fontId="22" fillId="0" borderId="47" xfId="0" applyFont="1" applyBorder="1" applyAlignment="1">
      <alignment horizontal="left" vertical="center" wrapText="1"/>
    </xf>
    <xf numFmtId="0" fontId="22" fillId="0" borderId="26" xfId="0" applyFont="1" applyBorder="1" applyAlignment="1">
      <alignment horizontal="left" vertical="center" wrapText="1"/>
    </xf>
    <xf numFmtId="0" fontId="22" fillId="0" borderId="81" xfId="0" applyFont="1" applyBorder="1" applyAlignment="1">
      <alignment horizontal="left" vertical="center" wrapText="1"/>
    </xf>
    <xf numFmtId="0" fontId="22" fillId="0" borderId="75" xfId="0" applyFont="1" applyFill="1" applyBorder="1" applyAlignment="1" applyProtection="1">
      <alignment horizontal="left" vertical="center" wrapText="1"/>
      <protection locked="0"/>
    </xf>
    <xf numFmtId="0" fontId="22" fillId="0" borderId="25" xfId="0" applyFont="1" applyFill="1" applyBorder="1" applyAlignment="1" applyProtection="1">
      <alignment horizontal="left" vertical="center" wrapText="1"/>
      <protection locked="0"/>
    </xf>
    <xf numFmtId="0" fontId="22" fillId="0" borderId="72" xfId="0" applyFont="1" applyFill="1" applyBorder="1" applyAlignment="1" applyProtection="1">
      <alignment horizontal="center" vertical="center" wrapText="1"/>
      <protection locked="0"/>
    </xf>
    <xf numFmtId="0" fontId="22" fillId="0" borderId="18" xfId="0" applyFont="1" applyFill="1" applyBorder="1" applyAlignment="1" applyProtection="1">
      <alignment horizontal="center" vertical="center" wrapText="1"/>
      <protection locked="0"/>
    </xf>
    <xf numFmtId="0" fontId="22" fillId="0" borderId="48" xfId="0" applyFont="1" applyFill="1" applyBorder="1" applyAlignment="1" applyProtection="1">
      <alignment horizontal="left" vertical="center" wrapText="1"/>
      <protection locked="0"/>
    </xf>
    <xf numFmtId="0" fontId="22" fillId="0" borderId="68" xfId="0" applyFont="1" applyFill="1" applyBorder="1" applyAlignment="1" applyProtection="1">
      <alignment horizontal="left" vertical="center" wrapText="1"/>
      <protection locked="0"/>
    </xf>
    <xf numFmtId="0" fontId="40" fillId="0" borderId="9" xfId="0" applyFont="1" applyBorder="1" applyAlignment="1">
      <alignment vertical="center" wrapText="1"/>
    </xf>
    <xf numFmtId="0" fontId="40" fillId="0" borderId="5" xfId="0" applyFont="1" applyBorder="1" applyAlignment="1">
      <alignment vertical="center" wrapText="1"/>
    </xf>
    <xf numFmtId="0" fontId="40" fillId="0" borderId="6" xfId="0" applyFont="1" applyBorder="1" applyAlignment="1">
      <alignment vertical="center" wrapText="1"/>
    </xf>
    <xf numFmtId="0" fontId="22" fillId="0" borderId="70" xfId="0" applyFont="1" applyFill="1" applyBorder="1" applyAlignment="1" applyProtection="1">
      <alignment horizontal="left" vertical="center" wrapText="1"/>
      <protection locked="0"/>
    </xf>
    <xf numFmtId="0" fontId="22" fillId="0" borderId="71" xfId="0" applyFont="1" applyFill="1" applyBorder="1" applyAlignment="1" applyProtection="1">
      <alignment horizontal="left" vertical="center" wrapText="1"/>
      <protection locked="0"/>
    </xf>
    <xf numFmtId="0" fontId="22" fillId="0" borderId="53" xfId="0" applyFont="1" applyFill="1" applyBorder="1" applyAlignment="1" applyProtection="1">
      <alignment horizontal="center" vertical="center" wrapText="1"/>
      <protection locked="0"/>
    </xf>
    <xf numFmtId="0" fontId="22" fillId="0" borderId="47" xfId="0" applyFont="1" applyFill="1" applyBorder="1" applyAlignment="1" applyProtection="1">
      <alignment horizontal="center" vertical="center" wrapText="1"/>
      <protection locked="0"/>
    </xf>
    <xf numFmtId="0" fontId="40" fillId="0" borderId="8" xfId="0" applyFont="1" applyBorder="1" applyAlignment="1">
      <alignment vertical="top" wrapText="1"/>
    </xf>
    <xf numFmtId="0" fontId="40" fillId="0" borderId="63" xfId="0" applyFont="1" applyBorder="1" applyAlignment="1">
      <alignment vertical="top" wrapText="1"/>
    </xf>
    <xf numFmtId="0" fontId="40" fillId="0" borderId="4" xfId="0" applyFont="1" applyBorder="1" applyAlignment="1">
      <alignment vertical="top" wrapText="1"/>
    </xf>
    <xf numFmtId="0" fontId="22" fillId="0" borderId="74" xfId="0" applyFont="1" applyFill="1" applyBorder="1" applyAlignment="1" applyProtection="1">
      <alignment horizontal="center" vertical="top" wrapText="1"/>
      <protection locked="0"/>
    </xf>
    <xf numFmtId="0" fontId="22" fillId="0" borderId="13" xfId="0" applyFont="1" applyFill="1" applyBorder="1" applyAlignment="1" applyProtection="1">
      <alignment horizontal="center" vertical="top" wrapText="1"/>
      <protection locked="0"/>
    </xf>
    <xf numFmtId="0" fontId="22" fillId="0" borderId="12" xfId="0" applyFont="1" applyBorder="1" applyAlignment="1">
      <alignment horizontal="left" vertical="center" wrapText="1"/>
    </xf>
    <xf numFmtId="0" fontId="22" fillId="0" borderId="18" xfId="0" applyFont="1" applyBorder="1" applyAlignment="1">
      <alignment horizontal="left" vertical="center" wrapText="1"/>
    </xf>
    <xf numFmtId="0" fontId="22" fillId="0" borderId="78" xfId="0" applyFont="1" applyFill="1" applyBorder="1" applyAlignment="1" applyProtection="1">
      <alignment horizontal="left" vertical="center" wrapText="1"/>
      <protection locked="0"/>
    </xf>
    <xf numFmtId="0" fontId="22" fillId="0" borderId="69" xfId="0" applyFont="1" applyFill="1" applyBorder="1" applyAlignment="1" applyProtection="1">
      <alignment horizontal="left" vertical="center" wrapText="1"/>
      <protection locked="0"/>
    </xf>
    <xf numFmtId="0" fontId="22" fillId="0" borderId="13" xfId="0" applyFont="1" applyBorder="1" applyAlignment="1">
      <alignment horizontal="left" vertical="center" wrapText="1"/>
    </xf>
    <xf numFmtId="0" fontId="133" fillId="0" borderId="77" xfId="0" applyFont="1" applyFill="1" applyBorder="1" applyAlignment="1" applyProtection="1">
      <alignment horizontal="left" vertical="top" wrapText="1"/>
      <protection locked="0"/>
    </xf>
    <xf numFmtId="0" fontId="54" fillId="0" borderId="77" xfId="0" applyFont="1" applyFill="1" applyBorder="1" applyAlignment="1" applyProtection="1">
      <alignment horizontal="left" vertical="center" wrapText="1"/>
      <protection locked="0"/>
    </xf>
    <xf numFmtId="0" fontId="55" fillId="0" borderId="27" xfId="0" applyFont="1" applyFill="1" applyBorder="1" applyAlignment="1" applyProtection="1">
      <alignment horizontal="left" vertical="center" wrapText="1"/>
      <protection locked="0"/>
    </xf>
    <xf numFmtId="0" fontId="20" fillId="0" borderId="21" xfId="0" applyFont="1" applyBorder="1" applyAlignment="1" applyProtection="1">
      <alignment horizontal="left" vertical="center"/>
    </xf>
    <xf numFmtId="0" fontId="20" fillId="0" borderId="51" xfId="0" applyFont="1" applyBorder="1" applyAlignment="1" applyProtection="1">
      <alignment horizontal="left" vertical="center"/>
    </xf>
    <xf numFmtId="0" fontId="20" fillId="0" borderId="22" xfId="0" applyFont="1" applyBorder="1" applyAlignment="1" applyProtection="1">
      <alignment horizontal="left" vertical="center"/>
    </xf>
    <xf numFmtId="0" fontId="20" fillId="0" borderId="0" xfId="0" applyFont="1" applyBorder="1" applyAlignment="1" applyProtection="1">
      <alignment horizontal="right" vertical="center" wrapText="1"/>
    </xf>
    <xf numFmtId="0" fontId="20" fillId="0" borderId="47" xfId="0" applyFont="1" applyBorder="1" applyAlignment="1" applyProtection="1">
      <alignment horizontal="right" vertical="center" wrapText="1"/>
    </xf>
    <xf numFmtId="0" fontId="20" fillId="0" borderId="48" xfId="0" applyFont="1" applyBorder="1" applyAlignment="1" applyProtection="1">
      <alignment horizontal="center" vertical="center"/>
      <protection locked="0"/>
    </xf>
    <xf numFmtId="0" fontId="20" fillId="0" borderId="52" xfId="0" applyFont="1" applyBorder="1" applyAlignment="1" applyProtection="1">
      <alignment horizontal="center" vertical="center"/>
      <protection locked="0"/>
    </xf>
    <xf numFmtId="0" fontId="20" fillId="0" borderId="49" xfId="0" applyFont="1" applyBorder="1" applyAlignment="1" applyProtection="1">
      <alignment horizontal="center" vertical="center"/>
      <protection locked="0"/>
    </xf>
    <xf numFmtId="0" fontId="20" fillId="0" borderId="38" xfId="1" applyNumberFormat="1" applyFont="1" applyFill="1" applyBorder="1" applyAlignment="1">
      <alignment horizontal="center" vertical="center" wrapText="1"/>
    </xf>
    <xf numFmtId="0" fontId="20" fillId="0" borderId="40" xfId="1" applyNumberFormat="1" applyFont="1" applyFill="1" applyBorder="1" applyAlignment="1">
      <alignment horizontal="center" vertical="center" wrapText="1"/>
    </xf>
    <xf numFmtId="0" fontId="13" fillId="0" borderId="64" xfId="0" applyFont="1" applyFill="1" applyBorder="1" applyAlignment="1">
      <alignment horizontal="left" vertical="center"/>
    </xf>
    <xf numFmtId="0" fontId="13" fillId="0" borderId="65" xfId="0" applyFont="1" applyFill="1" applyBorder="1" applyAlignment="1">
      <alignment horizontal="left" vertical="center"/>
    </xf>
    <xf numFmtId="0" fontId="13" fillId="0" borderId="66" xfId="0" applyFont="1" applyFill="1" applyBorder="1" applyAlignment="1">
      <alignment horizontal="left" vertical="center"/>
    </xf>
    <xf numFmtId="0" fontId="20" fillId="0" borderId="31" xfId="1" applyNumberFormat="1" applyFont="1" applyFill="1" applyBorder="1" applyAlignment="1">
      <alignment horizontal="center" vertical="center" wrapText="1"/>
    </xf>
    <xf numFmtId="0" fontId="20" fillId="0" borderId="33" xfId="1" applyNumberFormat="1" applyFont="1" applyFill="1" applyBorder="1" applyAlignment="1">
      <alignment horizontal="center" vertical="center" wrapText="1"/>
    </xf>
    <xf numFmtId="0" fontId="20" fillId="0" borderId="15" xfId="1" applyNumberFormat="1" applyFont="1" applyFill="1" applyBorder="1" applyAlignment="1">
      <alignment horizontal="center" vertical="center" wrapText="1"/>
    </xf>
    <xf numFmtId="0" fontId="20" fillId="0" borderId="17" xfId="1" applyNumberFormat="1" applyFont="1" applyFill="1" applyBorder="1" applyAlignment="1">
      <alignment horizontal="center" vertical="center" wrapText="1"/>
    </xf>
    <xf numFmtId="0" fontId="20" fillId="0" borderId="26" xfId="1" applyNumberFormat="1" applyFont="1" applyFill="1" applyBorder="1" applyAlignment="1">
      <alignment horizontal="center" vertical="center" wrapText="1"/>
    </xf>
    <xf numFmtId="0" fontId="20" fillId="0" borderId="27" xfId="1" applyNumberFormat="1" applyFont="1" applyFill="1" applyBorder="1" applyAlignment="1">
      <alignment horizontal="center" vertical="center" wrapText="1"/>
    </xf>
    <xf numFmtId="0" fontId="20" fillId="0" borderId="0" xfId="0" applyFont="1" applyFill="1" applyBorder="1" applyAlignment="1">
      <alignment vertical="center" wrapText="1"/>
    </xf>
    <xf numFmtId="0" fontId="13" fillId="0" borderId="48" xfId="0" applyFont="1" applyFill="1" applyBorder="1" applyAlignment="1">
      <alignment horizontal="left" vertical="center"/>
    </xf>
    <xf numFmtId="0" fontId="13" fillId="0" borderId="52" xfId="0" applyFont="1" applyFill="1" applyBorder="1" applyAlignment="1">
      <alignment horizontal="left" vertical="center"/>
    </xf>
    <xf numFmtId="0" fontId="13" fillId="0" borderId="49" xfId="0" applyFont="1" applyFill="1" applyBorder="1" applyAlignment="1">
      <alignment horizontal="left" vertical="center"/>
    </xf>
    <xf numFmtId="0" fontId="33" fillId="0" borderId="5" xfId="0" applyFont="1" applyFill="1" applyBorder="1" applyAlignment="1">
      <alignment horizontal="left" vertical="center"/>
    </xf>
    <xf numFmtId="0" fontId="22" fillId="0" borderId="0" xfId="0" applyFont="1" applyFill="1" applyBorder="1" applyAlignment="1">
      <alignment horizontal="left" vertical="center"/>
    </xf>
    <xf numFmtId="0" fontId="22" fillId="0" borderId="0" xfId="0" applyFont="1" applyFill="1" applyAlignment="1">
      <alignment horizontal="left" vertical="center"/>
    </xf>
    <xf numFmtId="0" fontId="67" fillId="0" borderId="0" xfId="0" applyFont="1" applyFill="1" applyAlignment="1">
      <alignment horizontal="left" vertical="center"/>
    </xf>
    <xf numFmtId="0" fontId="46" fillId="0" borderId="20" xfId="0" applyFont="1" applyFill="1" applyBorder="1" applyAlignment="1">
      <alignment horizontal="left" vertical="center"/>
    </xf>
    <xf numFmtId="0" fontId="21" fillId="0" borderId="11" xfId="0" applyFont="1" applyFill="1" applyBorder="1" applyAlignment="1">
      <alignment horizontal="center" vertical="center" wrapText="1"/>
    </xf>
    <xf numFmtId="0" fontId="97" fillId="0" borderId="21" xfId="0" applyFont="1" applyFill="1" applyBorder="1" applyAlignment="1">
      <alignment horizontal="center" vertical="center"/>
    </xf>
    <xf numFmtId="0" fontId="97" fillId="0" borderId="51" xfId="0" applyFont="1" applyFill="1" applyBorder="1" applyAlignment="1">
      <alignment horizontal="center" vertical="center"/>
    </xf>
    <xf numFmtId="0" fontId="97" fillId="0" borderId="22" xfId="0" applyFont="1" applyFill="1" applyBorder="1" applyAlignment="1">
      <alignment horizontal="center" vertical="center"/>
    </xf>
    <xf numFmtId="0" fontId="21" fillId="0" borderId="12"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1" fillId="0" borderId="23"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21" fillId="0" borderId="53" xfId="0" applyFont="1" applyFill="1" applyBorder="1" applyAlignment="1">
      <alignment horizontal="center" vertical="center" wrapText="1"/>
    </xf>
    <xf numFmtId="0" fontId="21" fillId="0" borderId="69" xfId="0" applyFont="1" applyFill="1" applyBorder="1" applyAlignment="1">
      <alignment horizontal="center" vertical="center" wrapText="1"/>
    </xf>
    <xf numFmtId="0" fontId="21" fillId="0" borderId="26" xfId="0" applyFont="1" applyFill="1" applyBorder="1" applyAlignment="1">
      <alignment horizontal="center" vertical="center" wrapText="1"/>
    </xf>
    <xf numFmtId="0" fontId="21" fillId="0" borderId="27" xfId="0" applyFont="1" applyFill="1" applyBorder="1" applyAlignment="1">
      <alignment horizontal="center" vertical="center" wrapText="1"/>
    </xf>
    <xf numFmtId="0" fontId="21" fillId="0" borderId="18" xfId="0" applyFont="1" applyFill="1" applyBorder="1" applyAlignment="1">
      <alignment horizontal="center" vertical="center" wrapText="1"/>
    </xf>
    <xf numFmtId="0" fontId="20" fillId="0" borderId="52" xfId="0" applyFont="1" applyBorder="1" applyAlignment="1" applyProtection="1">
      <alignment horizontal="center" vertical="center" wrapText="1"/>
      <protection locked="0"/>
    </xf>
    <xf numFmtId="0" fontId="20" fillId="0" borderId="22" xfId="0" applyFont="1" applyBorder="1" applyAlignment="1" applyProtection="1">
      <alignment horizontal="center" vertical="center"/>
      <protection locked="0"/>
    </xf>
    <xf numFmtId="0" fontId="20" fillId="0" borderId="21" xfId="0" applyFont="1" applyBorder="1" applyAlignment="1" applyProtection="1">
      <alignment horizontal="left" vertical="center" wrapText="1"/>
      <protection locked="0"/>
    </xf>
    <xf numFmtId="0" fontId="20" fillId="0" borderId="51" xfId="0" applyFont="1" applyBorder="1" applyAlignment="1" applyProtection="1">
      <alignment horizontal="left" vertical="center" wrapText="1"/>
      <protection locked="0"/>
    </xf>
    <xf numFmtId="0" fontId="20" fillId="0" borderId="22" xfId="0" applyFont="1" applyBorder="1" applyAlignment="1" applyProtection="1">
      <alignment horizontal="left" vertical="center" wrapText="1"/>
      <protection locked="0"/>
    </xf>
    <xf numFmtId="0" fontId="40" fillId="0" borderId="21" xfId="0" applyFont="1" applyBorder="1" applyAlignment="1" applyProtection="1">
      <alignment horizontal="center" vertical="center" wrapText="1"/>
      <protection locked="0"/>
    </xf>
    <xf numFmtId="0" fontId="40" fillId="0" borderId="51" xfId="0" applyFont="1" applyBorder="1" applyAlignment="1" applyProtection="1">
      <alignment horizontal="center" vertical="center" wrapText="1"/>
      <protection locked="0"/>
    </xf>
    <xf numFmtId="0" fontId="40" fillId="0" borderId="21" xfId="0" applyFont="1" applyBorder="1" applyAlignment="1" applyProtection="1">
      <alignment horizontal="center" vertical="center"/>
    </xf>
    <xf numFmtId="0" fontId="40" fillId="0" borderId="22" xfId="0" applyFont="1" applyBorder="1" applyAlignment="1" applyProtection="1">
      <alignment horizontal="center" vertical="center"/>
    </xf>
    <xf numFmtId="0" fontId="25" fillId="0" borderId="11" xfId="0" applyFont="1" applyBorder="1" applyAlignment="1" applyProtection="1">
      <alignment horizontal="left" vertical="top" wrapText="1"/>
    </xf>
    <xf numFmtId="0" fontId="14" fillId="0" borderId="0" xfId="0" applyFont="1" applyBorder="1" applyAlignment="1" applyProtection="1">
      <alignment horizontal="left" vertical="center"/>
    </xf>
    <xf numFmtId="0" fontId="16" fillId="0" borderId="15" xfId="0" applyFont="1" applyBorder="1" applyAlignment="1" applyProtection="1">
      <alignment horizontal="center" vertical="center"/>
      <protection locked="0"/>
    </xf>
    <xf numFmtId="0" fontId="16" fillId="0" borderId="16" xfId="0" applyFont="1" applyBorder="1" applyAlignment="1" applyProtection="1">
      <alignment horizontal="center" vertical="center"/>
      <protection locked="0"/>
    </xf>
    <xf numFmtId="0" fontId="16" fillId="0" borderId="17" xfId="0" applyFont="1" applyBorder="1" applyAlignment="1" applyProtection="1">
      <alignment horizontal="center" vertical="center"/>
      <protection locked="0"/>
    </xf>
    <xf numFmtId="0" fontId="16" fillId="0" borderId="15" xfId="0" applyFont="1" applyBorder="1" applyAlignment="1" applyProtection="1">
      <alignment horizontal="center" vertical="center" wrapText="1"/>
      <protection locked="0"/>
    </xf>
    <xf numFmtId="0" fontId="16" fillId="0" borderId="36" xfId="0" applyFont="1" applyBorder="1" applyAlignment="1" applyProtection="1">
      <alignment horizontal="center" vertical="center" wrapText="1"/>
      <protection locked="0"/>
    </xf>
    <xf numFmtId="0" fontId="23" fillId="0" borderId="46" xfId="0" applyFont="1" applyFill="1" applyBorder="1" applyAlignment="1" applyProtection="1">
      <alignment horizontal="center" vertical="center" wrapText="1"/>
    </xf>
    <xf numFmtId="0" fontId="23" fillId="0" borderId="18" xfId="0" applyFont="1" applyFill="1" applyBorder="1" applyAlignment="1" applyProtection="1">
      <alignment horizontal="center" vertical="center" wrapText="1"/>
    </xf>
    <xf numFmtId="0" fontId="23" fillId="0" borderId="13" xfId="0" applyFont="1" applyFill="1" applyBorder="1" applyAlignment="1" applyProtection="1">
      <alignment horizontal="center" vertical="center" wrapText="1"/>
    </xf>
    <xf numFmtId="0" fontId="50" fillId="0" borderId="12" xfId="0" applyFont="1" applyFill="1" applyBorder="1" applyAlignment="1" applyProtection="1">
      <alignment horizontal="center" vertical="center" wrapText="1"/>
    </xf>
    <xf numFmtId="0" fontId="50" fillId="0" borderId="13" xfId="0" applyFont="1" applyFill="1" applyBorder="1" applyAlignment="1" applyProtection="1">
      <alignment horizontal="center" vertical="center" wrapText="1"/>
    </xf>
    <xf numFmtId="0" fontId="16" fillId="6" borderId="23" xfId="0" applyFont="1" applyFill="1" applyBorder="1" applyAlignment="1" applyProtection="1">
      <alignment horizontal="center" vertical="center" wrapText="1"/>
    </xf>
    <xf numFmtId="0" fontId="16" fillId="6" borderId="24" xfId="0" applyFont="1" applyFill="1" applyBorder="1" applyAlignment="1" applyProtection="1">
      <alignment horizontal="center" vertical="center" wrapText="1"/>
    </xf>
    <xf numFmtId="0" fontId="16" fillId="6" borderId="25" xfId="0" applyFont="1" applyFill="1" applyBorder="1" applyAlignment="1" applyProtection="1">
      <alignment horizontal="center" vertical="center" wrapText="1"/>
    </xf>
    <xf numFmtId="0" fontId="13" fillId="0" borderId="18" xfId="0" applyFont="1" applyBorder="1" applyAlignment="1" applyProtection="1">
      <alignment horizontal="left" vertical="top" wrapText="1"/>
    </xf>
    <xf numFmtId="0" fontId="25" fillId="0" borderId="67" xfId="0" applyFont="1" applyFill="1" applyBorder="1" applyAlignment="1" applyProtection="1">
      <alignment horizontal="center" vertical="center" wrapText="1"/>
    </xf>
    <xf numFmtId="0" fontId="25" fillId="0" borderId="68" xfId="0" applyFont="1" applyFill="1" applyBorder="1" applyAlignment="1" applyProtection="1">
      <alignment horizontal="center" vertical="center" wrapText="1"/>
    </xf>
    <xf numFmtId="0" fontId="25" fillId="0" borderId="53" xfId="0" applyFont="1" applyFill="1" applyBorder="1" applyAlignment="1" applyProtection="1">
      <alignment horizontal="center" vertical="center" wrapText="1"/>
    </xf>
    <xf numFmtId="0" fontId="25" fillId="0" borderId="69" xfId="0" applyFont="1" applyFill="1" applyBorder="1" applyAlignment="1" applyProtection="1">
      <alignment horizontal="center" vertical="center" wrapText="1"/>
    </xf>
    <xf numFmtId="0" fontId="25" fillId="0" borderId="26" xfId="0" applyFont="1" applyFill="1" applyBorder="1" applyAlignment="1" applyProtection="1">
      <alignment horizontal="center" vertical="center" wrapText="1"/>
    </xf>
    <xf numFmtId="0" fontId="25" fillId="0" borderId="27" xfId="0" applyFont="1" applyFill="1" applyBorder="1" applyAlignment="1" applyProtection="1">
      <alignment horizontal="center" vertical="center" wrapText="1"/>
    </xf>
    <xf numFmtId="0" fontId="25" fillId="0" borderId="13" xfId="0" applyFont="1" applyBorder="1" applyAlignment="1" applyProtection="1">
      <alignment horizontal="left" vertical="center" wrapText="1"/>
    </xf>
    <xf numFmtId="0" fontId="25" fillId="0" borderId="26" xfId="0" applyFont="1" applyBorder="1" applyAlignment="1" applyProtection="1">
      <alignment horizontal="left" vertical="center" wrapText="1"/>
    </xf>
    <xf numFmtId="0" fontId="25" fillId="0" borderId="11" xfId="0" applyFont="1" applyBorder="1" applyAlignment="1" applyProtection="1">
      <alignment horizontal="left" vertical="center" wrapText="1"/>
    </xf>
    <xf numFmtId="0" fontId="25" fillId="0" borderId="15" xfId="0" applyFont="1" applyBorder="1" applyAlignment="1" applyProtection="1">
      <alignment horizontal="left" vertical="center" wrapText="1"/>
    </xf>
    <xf numFmtId="0" fontId="25" fillId="0" borderId="12" xfId="0" applyFont="1" applyBorder="1" applyAlignment="1" applyProtection="1">
      <alignment horizontal="left" vertical="center" wrapText="1"/>
    </xf>
    <xf numFmtId="0" fontId="25" fillId="0" borderId="23" xfId="0" applyFont="1" applyBorder="1" applyAlignment="1" applyProtection="1">
      <alignment horizontal="left" vertical="center" wrapText="1"/>
    </xf>
    <xf numFmtId="0" fontId="24" fillId="0" borderId="0" xfId="0" applyFont="1" applyFill="1" applyAlignment="1" applyProtection="1">
      <alignment horizontal="left" vertical="center"/>
    </xf>
    <xf numFmtId="0" fontId="14" fillId="0" borderId="0" xfId="0" applyFont="1" applyAlignment="1" applyProtection="1">
      <alignment horizontal="left" vertical="center" wrapText="1"/>
    </xf>
    <xf numFmtId="0" fontId="14" fillId="0" borderId="0" xfId="0" applyFont="1" applyAlignment="1" applyProtection="1">
      <alignment horizontal="left" vertical="center"/>
    </xf>
    <xf numFmtId="0" fontId="15" fillId="0" borderId="0" xfId="0" applyFont="1" applyBorder="1" applyAlignment="1" applyProtection="1">
      <alignment horizontal="left" vertical="center" wrapText="1"/>
    </xf>
    <xf numFmtId="0" fontId="15" fillId="0" borderId="0" xfId="0" applyFont="1" applyBorder="1" applyAlignment="1" applyProtection="1">
      <alignment horizontal="left" vertical="center"/>
    </xf>
    <xf numFmtId="0" fontId="16" fillId="0" borderId="31" xfId="0" applyFont="1" applyBorder="1" applyAlignment="1" applyProtection="1">
      <alignment horizontal="center" vertical="center" wrapText="1"/>
      <protection locked="0"/>
    </xf>
    <xf numFmtId="0" fontId="16" fillId="0" borderId="34" xfId="0" applyFont="1" applyBorder="1" applyAlignment="1" applyProtection="1">
      <alignment horizontal="center" vertical="center" wrapText="1"/>
      <protection locked="0"/>
    </xf>
    <xf numFmtId="0" fontId="16" fillId="0" borderId="38" xfId="0" applyFont="1" applyBorder="1" applyAlignment="1" applyProtection="1">
      <alignment horizontal="center" vertical="center" wrapText="1"/>
      <protection locked="0"/>
    </xf>
    <xf numFmtId="0" fontId="16" fillId="0" borderId="41" xfId="0" applyFont="1" applyBorder="1" applyAlignment="1" applyProtection="1">
      <alignment horizontal="center" vertical="center" wrapText="1"/>
      <protection locked="0"/>
    </xf>
    <xf numFmtId="0" fontId="16" fillId="0" borderId="28" xfId="0" applyFont="1" applyBorder="1" applyAlignment="1" applyProtection="1">
      <alignment horizontal="center" vertical="center"/>
    </xf>
    <xf numFmtId="0" fontId="16" fillId="0" borderId="29" xfId="0" applyFont="1" applyBorder="1" applyAlignment="1" applyProtection="1">
      <alignment horizontal="center" vertical="center"/>
    </xf>
    <xf numFmtId="0" fontId="16" fillId="6" borderId="23" xfId="0" applyFont="1" applyFill="1" applyBorder="1" applyAlignment="1" applyProtection="1">
      <alignment horizontal="center" vertical="center"/>
    </xf>
    <xf numFmtId="0" fontId="16" fillId="6" borderId="24" xfId="0" applyFont="1" applyFill="1" applyBorder="1" applyAlignment="1" applyProtection="1">
      <alignment horizontal="center" vertical="center"/>
    </xf>
    <xf numFmtId="0" fontId="16" fillId="6" borderId="25" xfId="0" applyFont="1" applyFill="1" applyBorder="1" applyAlignment="1" applyProtection="1">
      <alignment horizontal="center" vertical="center"/>
    </xf>
    <xf numFmtId="0" fontId="16" fillId="0" borderId="31" xfId="0" applyFont="1" applyBorder="1" applyAlignment="1" applyProtection="1">
      <alignment horizontal="center" vertical="center"/>
      <protection locked="0"/>
    </xf>
    <xf numFmtId="0" fontId="16" fillId="0" borderId="32" xfId="0" applyFont="1" applyBorder="1" applyAlignment="1" applyProtection="1">
      <alignment horizontal="center" vertical="center"/>
      <protection locked="0"/>
    </xf>
    <xf numFmtId="0" fontId="16" fillId="0" borderId="33" xfId="0" applyFont="1" applyBorder="1" applyAlignment="1" applyProtection="1">
      <alignment horizontal="center" vertical="center"/>
      <protection locked="0"/>
    </xf>
    <xf numFmtId="0" fontId="16" fillId="0" borderId="38" xfId="0" applyFont="1" applyBorder="1" applyAlignment="1" applyProtection="1">
      <alignment horizontal="center" vertical="center"/>
      <protection locked="0"/>
    </xf>
    <xf numFmtId="0" fontId="16" fillId="0" borderId="39" xfId="0" applyFont="1" applyBorder="1" applyAlignment="1" applyProtection="1">
      <alignment horizontal="center" vertical="center"/>
      <protection locked="0"/>
    </xf>
    <xf numFmtId="0" fontId="16" fillId="0" borderId="40" xfId="0" applyFont="1" applyBorder="1" applyAlignment="1" applyProtection="1">
      <alignment horizontal="center" vertical="center"/>
      <protection locked="0"/>
    </xf>
    <xf numFmtId="0" fontId="16" fillId="0" borderId="26" xfId="0" applyFont="1" applyBorder="1" applyAlignment="1" applyProtection="1">
      <alignment horizontal="center" vertical="center"/>
    </xf>
    <xf numFmtId="0" fontId="16" fillId="0" borderId="20" xfId="0" applyFont="1" applyBorder="1" applyAlignment="1" applyProtection="1">
      <alignment horizontal="center" vertical="center"/>
    </xf>
    <xf numFmtId="0" fontId="16" fillId="0" borderId="27" xfId="0" applyFont="1" applyBorder="1" applyAlignment="1" applyProtection="1">
      <alignment horizontal="center" vertical="center"/>
    </xf>
    <xf numFmtId="0" fontId="116" fillId="0" borderId="11" xfId="0" applyFont="1" applyBorder="1" applyAlignment="1">
      <alignment horizontal="left" vertical="center" wrapText="1"/>
    </xf>
    <xf numFmtId="0" fontId="20" fillId="0" borderId="112" xfId="0" applyFont="1" applyBorder="1" applyAlignment="1" applyProtection="1">
      <alignment horizontal="center" vertical="center"/>
      <protection locked="0"/>
    </xf>
    <xf numFmtId="0" fontId="20" fillId="0" borderId="94" xfId="0" applyFont="1" applyBorder="1" applyAlignment="1" applyProtection="1">
      <alignment horizontal="center" vertical="center"/>
      <protection locked="0"/>
    </xf>
    <xf numFmtId="0" fontId="20" fillId="0" borderId="3" xfId="0" applyFont="1" applyBorder="1" applyAlignment="1" applyProtection="1">
      <alignment horizontal="center" vertical="center"/>
      <protection locked="0"/>
    </xf>
    <xf numFmtId="0" fontId="13" fillId="0" borderId="112" xfId="0" applyFont="1" applyBorder="1" applyAlignment="1" applyProtection="1">
      <alignment horizontal="center" vertical="center" wrapText="1"/>
    </xf>
    <xf numFmtId="0" fontId="13" fillId="0" borderId="94" xfId="0" applyFont="1" applyBorder="1" applyAlignment="1" applyProtection="1">
      <alignment horizontal="center" vertical="center" wrapText="1"/>
    </xf>
    <xf numFmtId="0" fontId="13" fillId="0" borderId="3" xfId="0" applyFont="1" applyBorder="1" applyAlignment="1" applyProtection="1">
      <alignment horizontal="center" vertical="center" wrapText="1"/>
    </xf>
    <xf numFmtId="0" fontId="22" fillId="0" borderId="0" xfId="0" applyFont="1" applyAlignment="1" applyProtection="1">
      <alignment horizontal="right" vertical="center" wrapText="1"/>
    </xf>
    <xf numFmtId="0" fontId="22" fillId="0" borderId="7" xfId="0" applyFont="1" applyBorder="1" applyAlignment="1" applyProtection="1">
      <alignment horizontal="right" vertical="center"/>
    </xf>
    <xf numFmtId="0" fontId="20" fillId="0" borderId="154" xfId="0" applyFont="1" applyBorder="1" applyAlignment="1" applyProtection="1">
      <alignment horizontal="center" vertical="center"/>
      <protection locked="0"/>
    </xf>
    <xf numFmtId="0" fontId="20" fillId="0" borderId="156" xfId="0" applyFont="1" applyBorder="1" applyAlignment="1" applyProtection="1">
      <alignment horizontal="center" vertical="center"/>
      <protection locked="0"/>
    </xf>
    <xf numFmtId="0" fontId="20" fillId="0" borderId="63" xfId="0" applyFont="1" applyBorder="1" applyAlignment="1" applyProtection="1">
      <alignment horizontal="center" vertical="center"/>
      <protection locked="0"/>
    </xf>
    <xf numFmtId="0" fontId="20" fillId="0" borderId="4" xfId="0" applyFont="1" applyBorder="1" applyAlignment="1" applyProtection="1">
      <alignment horizontal="center" vertical="center"/>
      <protection locked="0"/>
    </xf>
    <xf numFmtId="0" fontId="20" fillId="0" borderId="63" xfId="0" applyFont="1" applyBorder="1" applyAlignment="1" applyProtection="1">
      <alignment horizontal="right" vertical="center" wrapText="1"/>
      <protection locked="0"/>
    </xf>
    <xf numFmtId="0" fontId="20" fillId="0" borderId="63" xfId="0" applyFont="1" applyBorder="1" applyAlignment="1" applyProtection="1">
      <alignment horizontal="right" vertical="center"/>
      <protection locked="0"/>
    </xf>
    <xf numFmtId="0" fontId="53" fillId="0" borderId="21" xfId="0" applyFont="1" applyBorder="1" applyAlignment="1" applyProtection="1">
      <alignment horizontal="center" vertical="center"/>
    </xf>
    <xf numFmtId="0" fontId="53" fillId="0" borderId="51" xfId="0" applyFont="1" applyBorder="1" applyAlignment="1" applyProtection="1">
      <alignment horizontal="center" vertical="center"/>
    </xf>
    <xf numFmtId="0" fontId="53" fillId="0" borderId="22" xfId="0" applyFont="1" applyBorder="1" applyAlignment="1" applyProtection="1">
      <alignment horizontal="center" vertical="center"/>
    </xf>
    <xf numFmtId="0" fontId="112" fillId="0" borderId="0" xfId="0" applyFont="1" applyAlignment="1">
      <alignment horizontal="left" vertical="center" wrapText="1"/>
    </xf>
    <xf numFmtId="0" fontId="115" fillId="0" borderId="0" xfId="0" applyFont="1" applyAlignment="1">
      <alignment horizontal="left" vertical="center" wrapText="1"/>
    </xf>
    <xf numFmtId="0" fontId="112" fillId="0" borderId="0" xfId="0" applyFont="1" applyAlignment="1">
      <alignment horizontal="center" vertical="center"/>
    </xf>
    <xf numFmtId="0" fontId="113" fillId="0" borderId="0" xfId="0" applyFont="1" applyAlignment="1">
      <alignment horizontal="left" vertical="center" wrapText="1"/>
    </xf>
    <xf numFmtId="0" fontId="117" fillId="5" borderId="11" xfId="0" applyFont="1" applyFill="1" applyBorder="1" applyAlignment="1">
      <alignment horizontal="center" vertical="center" wrapText="1"/>
    </xf>
    <xf numFmtId="0" fontId="117" fillId="0" borderId="11" xfId="0" applyFont="1" applyBorder="1" applyAlignment="1">
      <alignment horizontal="justify" vertical="center" wrapText="1"/>
    </xf>
    <xf numFmtId="0" fontId="117" fillId="5" borderId="11" xfId="0" applyFont="1" applyFill="1" applyBorder="1" applyAlignment="1">
      <alignment horizontal="left" vertical="center" wrapText="1"/>
    </xf>
    <xf numFmtId="0" fontId="117" fillId="0" borderId="11" xfId="0" applyFont="1" applyBorder="1" applyAlignment="1">
      <alignment horizontal="left" vertical="center" wrapText="1"/>
    </xf>
    <xf numFmtId="0" fontId="12" fillId="0" borderId="0" xfId="0" applyFont="1" applyFill="1" applyAlignment="1">
      <alignment horizontal="left" vertical="center"/>
    </xf>
    <xf numFmtId="0" fontId="13" fillId="6" borderId="11" xfId="0" applyFont="1" applyFill="1" applyBorder="1" applyAlignment="1">
      <alignment horizontal="center" vertical="center"/>
    </xf>
    <xf numFmtId="0" fontId="40" fillId="8" borderId="12" xfId="0" applyFont="1" applyFill="1" applyBorder="1" applyAlignment="1">
      <alignment horizontal="center" vertical="center" wrapText="1"/>
    </xf>
    <xf numFmtId="0" fontId="40" fillId="8" borderId="13" xfId="0" applyFont="1" applyFill="1" applyBorder="1" applyAlignment="1">
      <alignment horizontal="center" vertical="center" wrapText="1"/>
    </xf>
    <xf numFmtId="0" fontId="33" fillId="6" borderId="11" xfId="0" applyFont="1" applyFill="1" applyBorder="1" applyAlignment="1">
      <alignment horizontal="center" vertical="center"/>
    </xf>
    <xf numFmtId="49" fontId="33" fillId="8" borderId="11" xfId="0" applyNumberFormat="1" applyFont="1" applyFill="1" applyBorder="1" applyAlignment="1">
      <alignment horizontal="center" vertical="center"/>
    </xf>
    <xf numFmtId="0" fontId="15" fillId="6" borderId="11" xfId="0" applyFont="1" applyFill="1" applyBorder="1" applyAlignment="1">
      <alignment horizontal="center" vertical="center" wrapText="1"/>
    </xf>
    <xf numFmtId="0" fontId="15" fillId="6" borderId="13" xfId="0" applyFont="1" applyFill="1" applyBorder="1" applyAlignment="1">
      <alignment horizontal="center" vertical="center" wrapText="1"/>
    </xf>
    <xf numFmtId="0" fontId="23" fillId="6" borderId="13" xfId="0" applyFont="1" applyFill="1" applyBorder="1" applyAlignment="1" applyProtection="1">
      <alignment horizontal="center" vertical="center" wrapText="1"/>
    </xf>
    <xf numFmtId="0" fontId="23" fillId="6" borderId="11" xfId="0" applyFont="1" applyFill="1" applyBorder="1" applyAlignment="1" applyProtection="1">
      <alignment horizontal="center" vertical="center" wrapText="1"/>
    </xf>
    <xf numFmtId="0" fontId="27" fillId="6" borderId="13" xfId="0" applyFont="1" applyFill="1" applyBorder="1" applyAlignment="1" applyProtection="1">
      <alignment horizontal="center" vertical="center" wrapText="1"/>
    </xf>
    <xf numFmtId="0" fontId="27" fillId="6" borderId="11" xfId="0" applyFont="1" applyFill="1" applyBorder="1" applyAlignment="1" applyProtection="1">
      <alignment horizontal="center" vertical="center" wrapText="1"/>
    </xf>
    <xf numFmtId="0" fontId="13" fillId="0" borderId="11" xfId="0" applyFont="1" applyBorder="1" applyAlignment="1">
      <alignment horizontal="center" vertical="center"/>
    </xf>
    <xf numFmtId="0" fontId="13" fillId="0" borderId="11" xfId="0" applyFont="1" applyBorder="1" applyAlignment="1">
      <alignment horizontal="center" vertical="center" wrapText="1"/>
    </xf>
    <xf numFmtId="0" fontId="13" fillId="0" borderId="12" xfId="0" applyFont="1" applyBorder="1" applyAlignment="1">
      <alignment vertical="top" wrapText="1"/>
    </xf>
    <xf numFmtId="0" fontId="13" fillId="0" borderId="13" xfId="0" applyFont="1" applyBorder="1" applyAlignment="1">
      <alignment vertical="top" wrapText="1"/>
    </xf>
    <xf numFmtId="0" fontId="13" fillId="0" borderId="23" xfId="0" applyFont="1" applyFill="1" applyBorder="1" applyAlignment="1">
      <alignment horizontal="center" vertical="center" wrapText="1"/>
    </xf>
    <xf numFmtId="0" fontId="13" fillId="0" borderId="25" xfId="0" applyFont="1" applyFill="1" applyBorder="1" applyAlignment="1">
      <alignment horizontal="center" vertical="center"/>
    </xf>
    <xf numFmtId="0" fontId="13" fillId="0" borderId="26" xfId="0" applyFont="1" applyFill="1" applyBorder="1" applyAlignment="1">
      <alignment horizontal="center" vertical="center"/>
    </xf>
    <xf numFmtId="0" fontId="13" fillId="0" borderId="27" xfId="0" applyFont="1" applyFill="1" applyBorder="1" applyAlignment="1">
      <alignment horizontal="center" vertical="center"/>
    </xf>
    <xf numFmtId="0" fontId="12" fillId="0" borderId="0" xfId="0" applyFont="1" applyAlignment="1">
      <alignment horizontal="left" vertical="center"/>
    </xf>
    <xf numFmtId="0" fontId="22" fillId="0" borderId="0" xfId="0" applyFont="1" applyBorder="1" applyAlignment="1">
      <alignment horizontal="left" vertical="center"/>
    </xf>
    <xf numFmtId="0" fontId="21" fillId="0" borderId="0" xfId="0" applyFont="1" applyAlignment="1">
      <alignment horizontal="left" vertical="center"/>
    </xf>
    <xf numFmtId="0" fontId="44" fillId="0" borderId="0" xfId="0" applyFont="1" applyAlignment="1">
      <alignment horizontal="left" vertical="center"/>
    </xf>
    <xf numFmtId="0" fontId="20" fillId="0" borderId="48"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20" fillId="0" borderId="22" xfId="0" applyFont="1" applyBorder="1" applyAlignment="1" applyProtection="1">
      <alignment horizontal="center" vertical="center" wrapText="1"/>
      <protection locked="0"/>
    </xf>
    <xf numFmtId="0" fontId="40" fillId="0" borderId="1" xfId="0" applyFont="1" applyBorder="1" applyAlignment="1">
      <alignment horizontal="center" vertical="center"/>
    </xf>
    <xf numFmtId="0" fontId="40" fillId="0" borderId="2" xfId="0" applyFont="1" applyBorder="1" applyAlignment="1">
      <alignment horizontal="center" vertical="center"/>
    </xf>
    <xf numFmtId="0" fontId="40" fillId="0" borderId="1" xfId="0" applyFont="1" applyBorder="1" applyAlignment="1">
      <alignment horizontal="center" vertical="center" wrapText="1"/>
    </xf>
    <xf numFmtId="0" fontId="40" fillId="0" borderId="2" xfId="0" applyFont="1" applyBorder="1" applyAlignment="1">
      <alignment horizontal="center" vertical="center" wrapText="1"/>
    </xf>
    <xf numFmtId="0" fontId="40" fillId="0" borderId="112" xfId="0" applyFont="1" applyBorder="1" applyAlignment="1">
      <alignment horizontal="center" vertical="center" wrapText="1"/>
    </xf>
    <xf numFmtId="0" fontId="40" fillId="0" borderId="3" xfId="0" applyFont="1" applyBorder="1" applyAlignment="1">
      <alignment horizontal="center" vertical="center" wrapText="1"/>
    </xf>
    <xf numFmtId="0" fontId="20" fillId="0" borderId="21" xfId="0" applyFont="1" applyBorder="1" applyAlignment="1" applyProtection="1">
      <alignment horizontal="left" vertical="center" wrapText="1"/>
    </xf>
    <xf numFmtId="0" fontId="20" fillId="0" borderId="51" xfId="0" applyFont="1" applyBorder="1" applyAlignment="1" applyProtection="1">
      <alignment horizontal="left" vertical="center" wrapText="1"/>
    </xf>
    <xf numFmtId="0" fontId="20" fillId="0" borderId="22" xfId="0" applyFont="1" applyBorder="1" applyAlignment="1" applyProtection="1">
      <alignment horizontal="left" vertical="center" wrapText="1"/>
    </xf>
    <xf numFmtId="0" fontId="20" fillId="0" borderId="21" xfId="0" applyFont="1" applyBorder="1" applyAlignment="1" applyProtection="1">
      <alignment horizontal="center" vertical="center" wrapText="1"/>
    </xf>
    <xf numFmtId="0" fontId="20" fillId="0" borderId="51" xfId="0" applyFont="1" applyBorder="1" applyAlignment="1" applyProtection="1">
      <alignment horizontal="center" vertical="center" wrapText="1"/>
    </xf>
    <xf numFmtId="0" fontId="9" fillId="0" borderId="51" xfId="0" applyFont="1" applyBorder="1" applyAlignment="1" applyProtection="1">
      <alignment horizontal="left" vertical="center" wrapText="1"/>
      <protection locked="0"/>
    </xf>
    <xf numFmtId="0" fontId="20" fillId="0" borderId="51" xfId="0" applyFont="1" applyBorder="1" applyAlignment="1" applyProtection="1">
      <alignment horizontal="right" vertical="center" wrapText="1"/>
    </xf>
    <xf numFmtId="0" fontId="20" fillId="0" borderId="93" xfId="0" applyFont="1" applyBorder="1" applyAlignment="1">
      <alignment horizontal="justify" vertical="center" wrapText="1"/>
    </xf>
    <xf numFmtId="0" fontId="20" fillId="0" borderId="94" xfId="0" applyFont="1" applyBorder="1" applyAlignment="1">
      <alignment horizontal="justify" vertical="center" wrapText="1"/>
    </xf>
    <xf numFmtId="0" fontId="20" fillId="0" borderId="95" xfId="0" applyFont="1" applyBorder="1" applyAlignment="1">
      <alignment horizontal="justify" vertical="center" wrapText="1"/>
    </xf>
    <xf numFmtId="0" fontId="20" fillId="0" borderId="93" xfId="0" applyFont="1" applyBorder="1" applyAlignment="1">
      <alignment horizontal="left" vertical="center" wrapText="1"/>
    </xf>
    <xf numFmtId="0" fontId="20" fillId="0" borderId="94" xfId="0" applyFont="1" applyBorder="1" applyAlignment="1">
      <alignment horizontal="left" vertical="center" wrapText="1"/>
    </xf>
    <xf numFmtId="0" fontId="20" fillId="0" borderId="95" xfId="0" applyFont="1" applyBorder="1" applyAlignment="1">
      <alignment horizontal="left" vertical="center" wrapText="1"/>
    </xf>
    <xf numFmtId="0" fontId="20" fillId="0" borderId="96" xfId="0" applyFont="1" applyBorder="1" applyAlignment="1">
      <alignment horizontal="justify" vertical="center" wrapText="1"/>
    </xf>
    <xf numFmtId="0" fontId="20" fillId="0" borderId="84" xfId="0" applyFont="1" applyBorder="1" applyAlignment="1">
      <alignment horizontal="justify" vertical="center" wrapText="1"/>
    </xf>
    <xf numFmtId="0" fontId="20" fillId="0" borderId="97" xfId="0" applyFont="1" applyBorder="1" applyAlignment="1">
      <alignment horizontal="justify" vertical="center" wrapText="1"/>
    </xf>
    <xf numFmtId="0" fontId="58" fillId="0" borderId="5" xfId="0" applyFont="1" applyBorder="1" applyAlignment="1">
      <alignment horizontal="center" vertical="center"/>
    </xf>
    <xf numFmtId="0" fontId="33" fillId="0" borderId="0" xfId="0" applyFont="1" applyAlignment="1">
      <alignment horizontal="left" vertical="top" wrapText="1"/>
    </xf>
    <xf numFmtId="0" fontId="22" fillId="0" borderId="0" xfId="0" applyFont="1" applyAlignment="1">
      <alignment horizontal="right" vertical="center"/>
    </xf>
    <xf numFmtId="0" fontId="20" fillId="0" borderId="85" xfId="0" applyFont="1" applyBorder="1" applyAlignment="1">
      <alignment horizontal="justify" vertical="center" wrapText="1"/>
    </xf>
    <xf numFmtId="0" fontId="20" fillId="0" borderId="90" xfId="0" applyFont="1" applyBorder="1" applyAlignment="1">
      <alignment horizontal="left" vertical="center" wrapText="1"/>
    </xf>
    <xf numFmtId="0" fontId="20" fillId="0" borderId="91" xfId="0" applyFont="1" applyBorder="1" applyAlignment="1">
      <alignment horizontal="left" vertical="center" wrapText="1"/>
    </xf>
    <xf numFmtId="0" fontId="20" fillId="0" borderId="92" xfId="0" applyFont="1" applyBorder="1" applyAlignment="1">
      <alignment horizontal="left" vertical="center" wrapText="1"/>
    </xf>
    <xf numFmtId="0" fontId="20" fillId="0" borderId="87" xfId="0" applyFont="1" applyBorder="1" applyAlignment="1">
      <alignment horizontal="left" vertical="center" wrapText="1"/>
    </xf>
    <xf numFmtId="0" fontId="20" fillId="0" borderId="0" xfId="0" applyFont="1" applyBorder="1" applyAlignment="1">
      <alignment horizontal="left" vertical="center" wrapText="1"/>
    </xf>
    <xf numFmtId="0" fontId="20" fillId="0" borderId="89" xfId="0" applyFont="1" applyBorder="1" applyAlignment="1">
      <alignment horizontal="left" vertical="center" wrapText="1"/>
    </xf>
    <xf numFmtId="0" fontId="20" fillId="0" borderId="86" xfId="0" applyFont="1" applyBorder="1" applyAlignment="1">
      <alignment horizontal="left" vertical="center" wrapText="1"/>
    </xf>
    <xf numFmtId="0" fontId="20" fillId="0" borderId="5" xfId="0" applyFont="1" applyBorder="1" applyAlignment="1">
      <alignment horizontal="left" vertical="center" wrapText="1"/>
    </xf>
    <xf numFmtId="0" fontId="20" fillId="0" borderId="88" xfId="0" applyFont="1" applyBorder="1" applyAlignment="1">
      <alignment horizontal="left" vertical="center" wrapText="1"/>
    </xf>
    <xf numFmtId="0" fontId="60" fillId="0" borderId="0" xfId="0" applyFont="1" applyAlignment="1">
      <alignment horizontal="center" vertical="center"/>
    </xf>
    <xf numFmtId="0" fontId="22" fillId="0" borderId="0" xfId="0" applyFont="1" applyAlignment="1">
      <alignment horizontal="left" vertical="center" wrapText="1"/>
    </xf>
    <xf numFmtId="0" fontId="33" fillId="0" borderId="0" xfId="0" applyFont="1" applyAlignment="1">
      <alignment horizontal="left" vertical="center" wrapText="1"/>
    </xf>
    <xf numFmtId="0" fontId="60" fillId="0" borderId="0" xfId="0" applyFont="1" applyAlignment="1">
      <alignment horizontal="left" vertical="top" wrapText="1" indent="1"/>
    </xf>
    <xf numFmtId="0" fontId="51" fillId="0" borderId="0" xfId="0" applyFont="1" applyAlignment="1">
      <alignment horizontal="left" vertical="center" wrapText="1" indent="1"/>
    </xf>
    <xf numFmtId="0" fontId="40" fillId="2" borderId="107" xfId="0" applyFont="1" applyFill="1" applyBorder="1" applyAlignment="1">
      <alignment horizontal="center" vertical="center" wrapText="1"/>
    </xf>
    <xf numFmtId="0" fontId="40" fillId="2" borderId="110" xfId="0" applyFont="1" applyFill="1" applyBorder="1" applyAlignment="1">
      <alignment horizontal="center" vertical="center" wrapText="1"/>
    </xf>
    <xf numFmtId="0" fontId="40" fillId="0" borderId="108" xfId="0" applyFont="1" applyBorder="1" applyAlignment="1">
      <alignment horizontal="center" vertical="center" wrapText="1"/>
    </xf>
    <xf numFmtId="0" fontId="40" fillId="0" borderId="6" xfId="0" applyFont="1" applyBorder="1" applyAlignment="1">
      <alignment horizontal="center" vertical="center" wrapText="1"/>
    </xf>
    <xf numFmtId="0" fontId="40" fillId="0" borderId="106" xfId="0" applyFont="1" applyBorder="1" applyAlignment="1">
      <alignment horizontal="center" vertical="center" wrapText="1"/>
    </xf>
    <xf numFmtId="0" fontId="33" fillId="0" borderId="0" xfId="0" applyFont="1" applyFill="1" applyAlignment="1">
      <alignment horizontal="left" vertical="center" wrapText="1"/>
    </xf>
    <xf numFmtId="0" fontId="40" fillId="0" borderId="98" xfId="0" applyFont="1" applyBorder="1" applyAlignment="1">
      <alignment horizontal="left" vertical="center" wrapText="1" indent="1"/>
    </xf>
    <xf numFmtId="0" fontId="40" fillId="0" borderId="99" xfId="0" applyFont="1" applyBorder="1" applyAlignment="1">
      <alignment horizontal="left" vertical="center" wrapText="1" indent="1"/>
    </xf>
    <xf numFmtId="0" fontId="40" fillId="0" borderId="100" xfId="0" applyFont="1" applyBorder="1" applyAlignment="1">
      <alignment horizontal="left" vertical="center" wrapText="1" indent="1"/>
    </xf>
    <xf numFmtId="0" fontId="40" fillId="0" borderId="101" xfId="0" applyFont="1" applyBorder="1" applyAlignment="1">
      <alignment horizontal="left" vertical="center" wrapText="1" indent="2"/>
    </xf>
    <xf numFmtId="0" fontId="40" fillId="0" borderId="0" xfId="0" applyFont="1" applyBorder="1" applyAlignment="1">
      <alignment horizontal="left" vertical="center" wrapText="1" indent="2"/>
    </xf>
    <xf numFmtId="0" fontId="40" fillId="0" borderId="102" xfId="0" applyFont="1" applyBorder="1" applyAlignment="1">
      <alignment horizontal="left" vertical="center" wrapText="1" indent="2"/>
    </xf>
    <xf numFmtId="0" fontId="40" fillId="0" borderId="101" xfId="0" applyFont="1" applyBorder="1" applyAlignment="1">
      <alignment horizontal="left" vertical="center" wrapText="1" indent="3"/>
    </xf>
    <xf numFmtId="0" fontId="40" fillId="0" borderId="0" xfId="0" applyFont="1" applyBorder="1" applyAlignment="1">
      <alignment horizontal="left" vertical="center" wrapText="1" indent="3"/>
    </xf>
    <xf numFmtId="0" fontId="40" fillId="0" borderId="102" xfId="0" applyFont="1" applyBorder="1" applyAlignment="1">
      <alignment horizontal="left" vertical="center" wrapText="1" indent="3"/>
    </xf>
    <xf numFmtId="0" fontId="40" fillId="0" borderId="103" xfId="0" applyFont="1" applyBorder="1" applyAlignment="1">
      <alignment horizontal="left" vertical="center" wrapText="1" indent="3"/>
    </xf>
    <xf numFmtId="0" fontId="40" fillId="0" borderId="104" xfId="0" applyFont="1" applyBorder="1" applyAlignment="1">
      <alignment horizontal="left" vertical="center" wrapText="1" indent="3"/>
    </xf>
    <xf numFmtId="0" fontId="40" fillId="0" borderId="105" xfId="0" applyFont="1" applyBorder="1" applyAlignment="1">
      <alignment horizontal="left" vertical="center" wrapText="1" indent="3"/>
    </xf>
    <xf numFmtId="0" fontId="33" fillId="0" borderId="99" xfId="0" applyFont="1" applyBorder="1" applyAlignment="1">
      <alignment horizontal="left" vertical="top" wrapText="1" indent="1"/>
    </xf>
    <xf numFmtId="0" fontId="73" fillId="0" borderId="11" xfId="0" applyFont="1" applyFill="1" applyBorder="1" applyAlignment="1" applyProtection="1">
      <alignment horizontal="center" vertical="center" wrapText="1"/>
    </xf>
    <xf numFmtId="0" fontId="20" fillId="0" borderId="11" xfId="0" applyFont="1" applyFill="1" applyBorder="1" applyAlignment="1">
      <alignment horizontal="left" vertical="top" wrapText="1"/>
    </xf>
    <xf numFmtId="0" fontId="20" fillId="0" borderId="11" xfId="0" applyFont="1" applyFill="1" applyBorder="1" applyAlignment="1">
      <alignment horizontal="justify" vertical="top" wrapText="1"/>
    </xf>
    <xf numFmtId="0" fontId="40" fillId="0" borderId="12" xfId="0" applyFont="1" applyFill="1" applyBorder="1" applyAlignment="1" applyProtection="1">
      <alignment horizontal="left" vertical="top" wrapText="1"/>
    </xf>
    <xf numFmtId="0" fontId="40" fillId="0" borderId="13" xfId="0" applyFont="1" applyFill="1" applyBorder="1" applyAlignment="1" applyProtection="1">
      <alignment horizontal="left" vertical="top" wrapText="1"/>
    </xf>
    <xf numFmtId="0" fontId="40" fillId="0" borderId="11" xfId="0" applyFont="1" applyFill="1" applyBorder="1" applyAlignment="1" applyProtection="1">
      <alignment horizontal="justify" vertical="top" wrapText="1"/>
    </xf>
    <xf numFmtId="0" fontId="40" fillId="0" borderId="11" xfId="0" applyFont="1" applyFill="1" applyBorder="1" applyAlignment="1" applyProtection="1">
      <alignment vertical="top" wrapText="1"/>
    </xf>
    <xf numFmtId="0" fontId="22" fillId="0" borderId="11" xfId="0" applyFont="1" applyFill="1" applyBorder="1" applyAlignment="1" applyProtection="1">
      <alignment horizontal="left" vertical="top" wrapText="1"/>
    </xf>
    <xf numFmtId="0" fontId="22" fillId="0" borderId="11" xfId="0" applyFont="1" applyFill="1" applyBorder="1" applyAlignment="1" applyProtection="1">
      <alignment horizontal="left" vertical="center" wrapText="1"/>
    </xf>
  </cellXfs>
  <cellStyles count="3">
    <cellStyle name="パーセント" xfId="1" builtinId="5"/>
    <cellStyle name="ハイパーリンク" xfId="2" builtinId="8"/>
    <cellStyle name="標準" xfId="0" builtinId="0"/>
  </cellStyles>
  <dxfs count="0"/>
  <tableStyles count="0" defaultTableStyle="TableStyleMedium2" defaultPivotStyle="PivotStyleLight16"/>
  <colors>
    <mruColors>
      <color rgb="FF3333FF"/>
      <color rgb="FF33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fmlaLink="$K$13" lockText="1" noThreeD="1"/>
</file>

<file path=xl/ctrlProps/ctrlProp100.xml><?xml version="1.0" encoding="utf-8"?>
<formControlPr xmlns="http://schemas.microsoft.com/office/spreadsheetml/2009/9/main" objectType="CheckBox" fmlaLink="$N$54" lockText="1" noThreeD="1"/>
</file>

<file path=xl/ctrlProps/ctrlProp101.xml><?xml version="1.0" encoding="utf-8"?>
<formControlPr xmlns="http://schemas.microsoft.com/office/spreadsheetml/2009/9/main" objectType="CheckBox" fmlaLink="$O$54" lockText="1" noThreeD="1"/>
</file>

<file path=xl/ctrlProps/ctrlProp102.xml><?xml version="1.0" encoding="utf-8"?>
<formControlPr xmlns="http://schemas.microsoft.com/office/spreadsheetml/2009/9/main" objectType="CheckBox" fmlaLink="$K$53" lockText="1" noThreeD="1"/>
</file>

<file path=xl/ctrlProps/ctrlProp103.xml><?xml version="1.0" encoding="utf-8"?>
<formControlPr xmlns="http://schemas.microsoft.com/office/spreadsheetml/2009/9/main" objectType="CheckBox" fmlaLink="$L$53" lockText="1" noThreeD="1"/>
</file>

<file path=xl/ctrlProps/ctrlProp104.xml><?xml version="1.0" encoding="utf-8"?>
<formControlPr xmlns="http://schemas.microsoft.com/office/spreadsheetml/2009/9/main" objectType="CheckBox" fmlaLink="$K$52" lockText="1" noThreeD="1"/>
</file>

<file path=xl/ctrlProps/ctrlProp105.xml><?xml version="1.0" encoding="utf-8"?>
<formControlPr xmlns="http://schemas.microsoft.com/office/spreadsheetml/2009/9/main" objectType="CheckBox" fmlaLink="$L$52" lockText="1" noThreeD="1"/>
</file>

<file path=xl/ctrlProps/ctrlProp106.xml><?xml version="1.0" encoding="utf-8"?>
<formControlPr xmlns="http://schemas.microsoft.com/office/spreadsheetml/2009/9/main" objectType="CheckBox" fmlaLink="$M$56" lockText="1" noThreeD="1"/>
</file>

<file path=xl/ctrlProps/ctrlProp107.xml><?xml version="1.0" encoding="utf-8"?>
<formControlPr xmlns="http://schemas.microsoft.com/office/spreadsheetml/2009/9/main" objectType="CheckBox" fmlaLink="$M$44" lockText="1" noThreeD="1"/>
</file>

<file path=xl/ctrlProps/ctrlProp108.xml><?xml version="1.0" encoding="utf-8"?>
<formControlPr xmlns="http://schemas.microsoft.com/office/spreadsheetml/2009/9/main" objectType="Radio" lockText="1" noThreeD="1"/>
</file>

<file path=xl/ctrlProps/ctrlProp109.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CheckBox" fmlaLink="$K$14" lockText="1" noThreeD="1"/>
</file>

<file path=xl/ctrlProps/ctrlProp110.xml><?xml version="1.0" encoding="utf-8"?>
<formControlPr xmlns="http://schemas.microsoft.com/office/spreadsheetml/2009/9/main" objectType="Radio" lockText="1" noThreeD="1"/>
</file>

<file path=xl/ctrlProps/ctrlProp111.xml><?xml version="1.0" encoding="utf-8"?>
<formControlPr xmlns="http://schemas.microsoft.com/office/spreadsheetml/2009/9/main" objectType="Radio" lockText="1" noThreeD="1"/>
</file>

<file path=xl/ctrlProps/ctrlProp112.xml><?xml version="1.0" encoding="utf-8"?>
<formControlPr xmlns="http://schemas.microsoft.com/office/spreadsheetml/2009/9/main" objectType="CheckBox" fmlaLink="$K$37" lockText="1" noThreeD="1"/>
</file>

<file path=xl/ctrlProps/ctrlProp113.xml><?xml version="1.0" encoding="utf-8"?>
<formControlPr xmlns="http://schemas.microsoft.com/office/spreadsheetml/2009/9/main" objectType="CheckBox" fmlaLink="$L$37" lockText="1" noThreeD="1"/>
</file>

<file path=xl/ctrlProps/ctrlProp114.xml><?xml version="1.0" encoding="utf-8"?>
<formControlPr xmlns="http://schemas.microsoft.com/office/spreadsheetml/2009/9/main" objectType="CheckBox" fmlaLink="$N$38" lockText="1" noThreeD="1"/>
</file>

<file path=xl/ctrlProps/ctrlProp115.xml><?xml version="1.0" encoding="utf-8"?>
<formControlPr xmlns="http://schemas.microsoft.com/office/spreadsheetml/2009/9/main" objectType="CheckBox" fmlaLink="$O$38" lockText="1" noThreeD="1"/>
</file>

<file path=xl/ctrlProps/ctrlProp116.xml><?xml version="1.0" encoding="utf-8"?>
<formControlPr xmlns="http://schemas.microsoft.com/office/spreadsheetml/2009/9/main" objectType="CheckBox" fmlaLink="$K$39" lockText="1" noThreeD="1"/>
</file>

<file path=xl/ctrlProps/ctrlProp117.xml><?xml version="1.0" encoding="utf-8"?>
<formControlPr xmlns="http://schemas.microsoft.com/office/spreadsheetml/2009/9/main" objectType="CheckBox" fmlaLink="$L$39" lockText="1" noThreeD="1"/>
</file>

<file path=xl/ctrlProps/ctrlProp118.xml><?xml version="1.0" encoding="utf-8"?>
<formControlPr xmlns="http://schemas.microsoft.com/office/spreadsheetml/2009/9/main" objectType="CheckBox" fmlaLink="$K$26" lockText="1" noThreeD="1"/>
</file>

<file path=xl/ctrlProps/ctrlProp119.xml><?xml version="1.0" encoding="utf-8"?>
<formControlPr xmlns="http://schemas.microsoft.com/office/spreadsheetml/2009/9/main" objectType="CheckBox" fmlaLink="$L$26" lockText="1" noThreeD="1"/>
</file>

<file path=xl/ctrlProps/ctrlProp12.xml><?xml version="1.0" encoding="utf-8"?>
<formControlPr xmlns="http://schemas.microsoft.com/office/spreadsheetml/2009/9/main" objectType="CheckBox" fmlaLink="$N$18" lockText="1" noThreeD="1"/>
</file>

<file path=xl/ctrlProps/ctrlProp120.xml><?xml version="1.0" encoding="utf-8"?>
<formControlPr xmlns="http://schemas.microsoft.com/office/spreadsheetml/2009/9/main" objectType="CheckBox" fmlaLink="$N$27" lockText="1" noThreeD="1"/>
</file>

<file path=xl/ctrlProps/ctrlProp121.xml><?xml version="1.0" encoding="utf-8"?>
<formControlPr xmlns="http://schemas.microsoft.com/office/spreadsheetml/2009/9/main" objectType="CheckBox" fmlaLink="$O$27" lockText="1" noThreeD="1"/>
</file>

<file path=xl/ctrlProps/ctrlProp122.xml><?xml version="1.0" encoding="utf-8"?>
<formControlPr xmlns="http://schemas.microsoft.com/office/spreadsheetml/2009/9/main" objectType="CheckBox" fmlaLink="$K$29" lockText="1" noThreeD="1"/>
</file>

<file path=xl/ctrlProps/ctrlProp123.xml><?xml version="1.0" encoding="utf-8"?>
<formControlPr xmlns="http://schemas.microsoft.com/office/spreadsheetml/2009/9/main" objectType="CheckBox" fmlaLink="$L$29" lockText="1" noThreeD="1"/>
</file>

<file path=xl/ctrlProps/ctrlProp124.xml><?xml version="1.0" encoding="utf-8"?>
<formControlPr xmlns="http://schemas.microsoft.com/office/spreadsheetml/2009/9/main" objectType="CheckBox" fmlaLink="$N$30" lockText="1" noThreeD="1"/>
</file>

<file path=xl/ctrlProps/ctrlProp125.xml><?xml version="1.0" encoding="utf-8"?>
<formControlPr xmlns="http://schemas.microsoft.com/office/spreadsheetml/2009/9/main" objectType="CheckBox" fmlaLink="$O$30" lockText="1" noThreeD="1"/>
</file>

<file path=xl/ctrlProps/ctrlProp126.xml><?xml version="1.0" encoding="utf-8"?>
<formControlPr xmlns="http://schemas.microsoft.com/office/spreadsheetml/2009/9/main" objectType="CheckBox" fmlaLink="$N$31" lockText="1" noThreeD="1"/>
</file>

<file path=xl/ctrlProps/ctrlProp127.xml><?xml version="1.0" encoding="utf-8"?>
<formControlPr xmlns="http://schemas.microsoft.com/office/spreadsheetml/2009/9/main" objectType="CheckBox" fmlaLink="$O$31" lockText="1" noThreeD="1"/>
</file>

<file path=xl/ctrlProps/ctrlProp128.xml><?xml version="1.0" encoding="utf-8"?>
<formControlPr xmlns="http://schemas.microsoft.com/office/spreadsheetml/2009/9/main" objectType="CheckBox" fmlaLink="$M$26" noThreeD="1"/>
</file>

<file path=xl/ctrlProps/ctrlProp129.xml><?xml version="1.0" encoding="utf-8"?>
<formControlPr xmlns="http://schemas.microsoft.com/office/spreadsheetml/2009/9/main" objectType="CheckBox" fmlaLink="$P$27" noThreeD="1"/>
</file>

<file path=xl/ctrlProps/ctrlProp13.xml><?xml version="1.0" encoding="utf-8"?>
<formControlPr xmlns="http://schemas.microsoft.com/office/spreadsheetml/2009/9/main" objectType="CheckBox" fmlaLink="$N$20" lockText="1" noThreeD="1"/>
</file>

<file path=xl/ctrlProps/ctrlProp130.xml><?xml version="1.0" encoding="utf-8"?>
<formControlPr xmlns="http://schemas.microsoft.com/office/spreadsheetml/2009/9/main" objectType="CheckBox" fmlaLink="$M$29" noThreeD="1"/>
</file>

<file path=xl/ctrlProps/ctrlProp131.xml><?xml version="1.0" encoding="utf-8"?>
<formControlPr xmlns="http://schemas.microsoft.com/office/spreadsheetml/2009/9/main" objectType="CheckBox" fmlaLink="$P$30" lockText="1" noThreeD="1"/>
</file>

<file path=xl/ctrlProps/ctrlProp132.xml><?xml version="1.0" encoding="utf-8"?>
<formControlPr xmlns="http://schemas.microsoft.com/office/spreadsheetml/2009/9/main" objectType="CheckBox" fmlaLink="$P$3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fmlaLink="$I$37" lockText="1" noThreeD="1"/>
</file>

<file path=xl/ctrlProps/ctrlProp139.xml><?xml version="1.0" encoding="utf-8"?>
<formControlPr xmlns="http://schemas.microsoft.com/office/spreadsheetml/2009/9/main" objectType="CheckBox" fmlaLink="$I$38" lockText="1" noThreeD="1"/>
</file>

<file path=xl/ctrlProps/ctrlProp14.xml><?xml version="1.0" encoding="utf-8"?>
<formControlPr xmlns="http://schemas.microsoft.com/office/spreadsheetml/2009/9/main" objectType="CheckBox" fmlaLink="$K$22" lockText="1" noThreeD="1"/>
</file>

<file path=xl/ctrlProps/ctrlProp140.xml><?xml version="1.0" encoding="utf-8"?>
<formControlPr xmlns="http://schemas.microsoft.com/office/spreadsheetml/2009/9/main" objectType="CheckBox" fmlaLink="$L$55" lockText="1" noThreeD="1"/>
</file>

<file path=xl/ctrlProps/ctrlProp141.xml><?xml version="1.0" encoding="utf-8"?>
<formControlPr xmlns="http://schemas.microsoft.com/office/spreadsheetml/2009/9/main" objectType="CheckBox" fmlaLink="$L$56" lockText="1" noThreeD="1"/>
</file>

<file path=xl/ctrlProps/ctrlProp142.xml><?xml version="1.0" encoding="utf-8"?>
<formControlPr xmlns="http://schemas.microsoft.com/office/spreadsheetml/2009/9/main" objectType="CheckBox" fmlaLink="$I$58" lockText="1" noThreeD="1"/>
</file>

<file path=xl/ctrlProps/ctrlProp143.xml><?xml version="1.0" encoding="utf-8"?>
<formControlPr xmlns="http://schemas.microsoft.com/office/spreadsheetml/2009/9/main" objectType="CheckBox" fmlaLink="$I$59" lockText="1" noThreeD="1"/>
</file>

<file path=xl/ctrlProps/ctrlProp144.xml><?xml version="1.0" encoding="utf-8"?>
<formControlPr xmlns="http://schemas.microsoft.com/office/spreadsheetml/2009/9/main" objectType="CheckBox" fmlaLink="$L$62" lockText="1" noThreeD="1"/>
</file>

<file path=xl/ctrlProps/ctrlProp145.xml><?xml version="1.0" encoding="utf-8"?>
<formControlPr xmlns="http://schemas.microsoft.com/office/spreadsheetml/2009/9/main" objectType="CheckBox" fmlaLink="$L$64" lockText="1" noThreeD="1"/>
</file>

<file path=xl/ctrlProps/ctrlProp146.xml><?xml version="1.0" encoding="utf-8"?>
<formControlPr xmlns="http://schemas.microsoft.com/office/spreadsheetml/2009/9/main" objectType="CheckBox" fmlaLink="$I$67" lockText="1" noThreeD="1"/>
</file>

<file path=xl/ctrlProps/ctrlProp147.xml><?xml version="1.0" encoding="utf-8"?>
<formControlPr xmlns="http://schemas.microsoft.com/office/spreadsheetml/2009/9/main" objectType="CheckBox" fmlaLink="$I$68" lockText="1" noThreeD="1"/>
</file>

<file path=xl/ctrlProps/ctrlProp148.xml><?xml version="1.0" encoding="utf-8"?>
<formControlPr xmlns="http://schemas.microsoft.com/office/spreadsheetml/2009/9/main" objectType="CheckBox" fmlaLink="$I$69" lockText="1" noThreeD="1"/>
</file>

<file path=xl/ctrlProps/ctrlProp149.xml><?xml version="1.0" encoding="utf-8"?>
<formControlPr xmlns="http://schemas.microsoft.com/office/spreadsheetml/2009/9/main" objectType="CheckBox" fmlaLink="$L$70" lockText="1" noThreeD="1"/>
</file>

<file path=xl/ctrlProps/ctrlProp15.xml><?xml version="1.0" encoding="utf-8"?>
<formControlPr xmlns="http://schemas.microsoft.com/office/spreadsheetml/2009/9/main" objectType="CheckBox" fmlaLink="$N$23" lockText="1" noThreeD="1"/>
</file>

<file path=xl/ctrlProps/ctrlProp150.xml><?xml version="1.0" encoding="utf-8"?>
<formControlPr xmlns="http://schemas.microsoft.com/office/spreadsheetml/2009/9/main" objectType="CheckBox" fmlaLink="$I$73" lockText="1" noThreeD="1"/>
</file>

<file path=xl/ctrlProps/ctrlProp151.xml><?xml version="1.0" encoding="utf-8"?>
<formControlPr xmlns="http://schemas.microsoft.com/office/spreadsheetml/2009/9/main" objectType="CheckBox" fmlaLink="$L$71" lockText="1" noThreeD="1"/>
</file>

<file path=xl/ctrlProps/ctrlProp152.xml><?xml version="1.0" encoding="utf-8"?>
<formControlPr xmlns="http://schemas.microsoft.com/office/spreadsheetml/2009/9/main" objectType="CheckBox" fmlaLink="$I$74" lockText="1" noThreeD="1"/>
</file>

<file path=xl/ctrlProps/ctrlProp153.xml><?xml version="1.0" encoding="utf-8"?>
<formControlPr xmlns="http://schemas.microsoft.com/office/spreadsheetml/2009/9/main" objectType="CheckBox" fmlaLink="$L$75" lockText="1" noThreeD="1"/>
</file>

<file path=xl/ctrlProps/ctrlProp154.xml><?xml version="1.0" encoding="utf-8"?>
<formControlPr xmlns="http://schemas.microsoft.com/office/spreadsheetml/2009/9/main" objectType="CheckBox" fmlaLink="$I$76" lockText="1" noThreeD="1"/>
</file>

<file path=xl/ctrlProps/ctrlProp155.xml><?xml version="1.0" encoding="utf-8"?>
<formControlPr xmlns="http://schemas.microsoft.com/office/spreadsheetml/2009/9/main" objectType="CheckBox" fmlaLink="$I$77" lockText="1" noThreeD="1"/>
</file>

<file path=xl/ctrlProps/ctrlProp156.xml><?xml version="1.0" encoding="utf-8"?>
<formControlPr xmlns="http://schemas.microsoft.com/office/spreadsheetml/2009/9/main" objectType="CheckBox" fmlaLink="$I$78" lockText="1" noThreeD="1"/>
</file>

<file path=xl/ctrlProps/ctrlProp157.xml><?xml version="1.0" encoding="utf-8"?>
<formControlPr xmlns="http://schemas.microsoft.com/office/spreadsheetml/2009/9/main" objectType="CheckBox" fmlaLink="$I$79" lockText="1" noThreeD="1"/>
</file>

<file path=xl/ctrlProps/ctrlProp158.xml><?xml version="1.0" encoding="utf-8"?>
<formControlPr xmlns="http://schemas.microsoft.com/office/spreadsheetml/2009/9/main" objectType="CheckBox" fmlaLink="$I$80" lockText="1" noThreeD="1"/>
</file>

<file path=xl/ctrlProps/ctrlProp159.xml><?xml version="1.0" encoding="utf-8"?>
<formControlPr xmlns="http://schemas.microsoft.com/office/spreadsheetml/2009/9/main" objectType="CheckBox" fmlaLink="$I$82" lockText="1" noThreeD="1"/>
</file>

<file path=xl/ctrlProps/ctrlProp16.xml><?xml version="1.0" encoding="utf-8"?>
<formControlPr xmlns="http://schemas.microsoft.com/office/spreadsheetml/2009/9/main" objectType="CheckBox" fmlaLink="$N$24" lockText="1" noThreeD="1"/>
</file>

<file path=xl/ctrlProps/ctrlProp160.xml><?xml version="1.0" encoding="utf-8"?>
<formControlPr xmlns="http://schemas.microsoft.com/office/spreadsheetml/2009/9/main" objectType="CheckBox" fmlaLink="$L$83" lockText="1" noThreeD="1"/>
</file>

<file path=xl/ctrlProps/ctrlProp161.xml><?xml version="1.0" encoding="utf-8"?>
<formControlPr xmlns="http://schemas.microsoft.com/office/spreadsheetml/2009/9/main" objectType="CheckBox" fmlaLink="$L$84" lockText="1" noThreeD="1"/>
</file>

<file path=xl/ctrlProps/ctrlProp162.xml><?xml version="1.0" encoding="utf-8"?>
<formControlPr xmlns="http://schemas.microsoft.com/office/spreadsheetml/2009/9/main" objectType="CheckBox" fmlaLink="$L$87" lockText="1" noThreeD="1"/>
</file>

<file path=xl/ctrlProps/ctrlProp163.xml><?xml version="1.0" encoding="utf-8"?>
<formControlPr xmlns="http://schemas.microsoft.com/office/spreadsheetml/2009/9/main" objectType="CheckBox" fmlaLink="$I$85" lockText="1" noThreeD="1"/>
</file>

<file path=xl/ctrlProps/ctrlProp164.xml><?xml version="1.0" encoding="utf-8"?>
<formControlPr xmlns="http://schemas.microsoft.com/office/spreadsheetml/2009/9/main" objectType="CheckBox" fmlaLink="$I$90" lockText="1" noThreeD="1"/>
</file>

<file path=xl/ctrlProps/ctrlProp165.xml><?xml version="1.0" encoding="utf-8"?>
<formControlPr xmlns="http://schemas.microsoft.com/office/spreadsheetml/2009/9/main" objectType="CheckBox" fmlaLink="$L$91" lockText="1" noThreeD="1"/>
</file>

<file path=xl/ctrlProps/ctrlProp166.xml><?xml version="1.0" encoding="utf-8"?>
<formControlPr xmlns="http://schemas.microsoft.com/office/spreadsheetml/2009/9/main" objectType="CheckBox" fmlaLink="$L$93" lockText="1" noThreeD="1"/>
</file>

<file path=xl/ctrlProps/ctrlProp167.xml><?xml version="1.0" encoding="utf-8"?>
<formControlPr xmlns="http://schemas.microsoft.com/office/spreadsheetml/2009/9/main" objectType="CheckBox" fmlaLink="$L$95" lockText="1" noThreeD="1"/>
</file>

<file path=xl/ctrlProps/ctrlProp168.xml><?xml version="1.0" encoding="utf-8"?>
<formControlPr xmlns="http://schemas.microsoft.com/office/spreadsheetml/2009/9/main" objectType="CheckBox" fmlaLink="$I$97" lockText="1" noThreeD="1"/>
</file>

<file path=xl/ctrlProps/ctrlProp169.xml><?xml version="1.0" encoding="utf-8"?>
<formControlPr xmlns="http://schemas.microsoft.com/office/spreadsheetml/2009/9/main" objectType="CheckBox" fmlaLink="$L$98" lockText="1" noThreeD="1"/>
</file>

<file path=xl/ctrlProps/ctrlProp17.xml><?xml version="1.0" encoding="utf-8"?>
<formControlPr xmlns="http://schemas.microsoft.com/office/spreadsheetml/2009/9/main" objectType="CheckBox" fmlaLink="$K$32" lockText="1" noThreeD="1"/>
</file>

<file path=xl/ctrlProps/ctrlProp170.xml><?xml version="1.0" encoding="utf-8"?>
<formControlPr xmlns="http://schemas.microsoft.com/office/spreadsheetml/2009/9/main" objectType="CheckBox" fmlaLink="$J$37" lockText="1" noThreeD="1"/>
</file>

<file path=xl/ctrlProps/ctrlProp171.xml><?xml version="1.0" encoding="utf-8"?>
<formControlPr xmlns="http://schemas.microsoft.com/office/spreadsheetml/2009/9/main" objectType="CheckBox" fmlaLink="$J$38" lockText="1" noThreeD="1"/>
</file>

<file path=xl/ctrlProps/ctrlProp172.xml><?xml version="1.0" encoding="utf-8"?>
<formControlPr xmlns="http://schemas.microsoft.com/office/spreadsheetml/2009/9/main" objectType="CheckBox" fmlaLink="$M$55" lockText="1" noThreeD="1"/>
</file>

<file path=xl/ctrlProps/ctrlProp173.xml><?xml version="1.0" encoding="utf-8"?>
<formControlPr xmlns="http://schemas.microsoft.com/office/spreadsheetml/2009/9/main" objectType="CheckBox" fmlaLink="$M$56" lockText="1" noThreeD="1"/>
</file>

<file path=xl/ctrlProps/ctrlProp174.xml><?xml version="1.0" encoding="utf-8"?>
<formControlPr xmlns="http://schemas.microsoft.com/office/spreadsheetml/2009/9/main" objectType="CheckBox" fmlaLink="$J$58" lockText="1" noThreeD="1"/>
</file>

<file path=xl/ctrlProps/ctrlProp175.xml><?xml version="1.0" encoding="utf-8"?>
<formControlPr xmlns="http://schemas.microsoft.com/office/spreadsheetml/2009/9/main" objectType="CheckBox" fmlaLink="$J$59" lockText="1" noThreeD="1"/>
</file>

<file path=xl/ctrlProps/ctrlProp176.xml><?xml version="1.0" encoding="utf-8"?>
<formControlPr xmlns="http://schemas.microsoft.com/office/spreadsheetml/2009/9/main" objectType="CheckBox" fmlaLink="$M$62" lockText="1" noThreeD="1"/>
</file>

<file path=xl/ctrlProps/ctrlProp177.xml><?xml version="1.0" encoding="utf-8"?>
<formControlPr xmlns="http://schemas.microsoft.com/office/spreadsheetml/2009/9/main" objectType="CheckBox" fmlaLink="$M$64" lockText="1" noThreeD="1"/>
</file>

<file path=xl/ctrlProps/ctrlProp178.xml><?xml version="1.0" encoding="utf-8"?>
<formControlPr xmlns="http://schemas.microsoft.com/office/spreadsheetml/2009/9/main" objectType="CheckBox" fmlaLink="$J$67" lockText="1" noThreeD="1"/>
</file>

<file path=xl/ctrlProps/ctrlProp179.xml><?xml version="1.0" encoding="utf-8"?>
<formControlPr xmlns="http://schemas.microsoft.com/office/spreadsheetml/2009/9/main" objectType="CheckBox" fmlaLink="$J$68" lockText="1" noThreeD="1"/>
</file>

<file path=xl/ctrlProps/ctrlProp18.xml><?xml version="1.0" encoding="utf-8"?>
<formControlPr xmlns="http://schemas.microsoft.com/office/spreadsheetml/2009/9/main" objectType="CheckBox" fmlaLink="$N$33" lockText="1" noThreeD="1"/>
</file>

<file path=xl/ctrlProps/ctrlProp180.xml><?xml version="1.0" encoding="utf-8"?>
<formControlPr xmlns="http://schemas.microsoft.com/office/spreadsheetml/2009/9/main" objectType="CheckBox" fmlaLink="$J$69" lockText="1" noThreeD="1"/>
</file>

<file path=xl/ctrlProps/ctrlProp181.xml><?xml version="1.0" encoding="utf-8"?>
<formControlPr xmlns="http://schemas.microsoft.com/office/spreadsheetml/2009/9/main" objectType="CheckBox" fmlaLink="$M$70" lockText="1" noThreeD="1"/>
</file>

<file path=xl/ctrlProps/ctrlProp182.xml><?xml version="1.0" encoding="utf-8"?>
<formControlPr xmlns="http://schemas.microsoft.com/office/spreadsheetml/2009/9/main" objectType="CheckBox" fmlaLink="$M$71" lockText="1" noThreeD="1"/>
</file>

<file path=xl/ctrlProps/ctrlProp183.xml><?xml version="1.0" encoding="utf-8"?>
<formControlPr xmlns="http://schemas.microsoft.com/office/spreadsheetml/2009/9/main" objectType="CheckBox" fmlaLink="$J$73" lockText="1" noThreeD="1"/>
</file>

<file path=xl/ctrlProps/ctrlProp184.xml><?xml version="1.0" encoding="utf-8"?>
<formControlPr xmlns="http://schemas.microsoft.com/office/spreadsheetml/2009/9/main" objectType="CheckBox" fmlaLink="$J$74" lockText="1" noThreeD="1"/>
</file>

<file path=xl/ctrlProps/ctrlProp185.xml><?xml version="1.0" encoding="utf-8"?>
<formControlPr xmlns="http://schemas.microsoft.com/office/spreadsheetml/2009/9/main" objectType="CheckBox" fmlaLink="$M$75" lockText="1" noThreeD="1"/>
</file>

<file path=xl/ctrlProps/ctrlProp186.xml><?xml version="1.0" encoding="utf-8"?>
<formControlPr xmlns="http://schemas.microsoft.com/office/spreadsheetml/2009/9/main" objectType="CheckBox" fmlaLink="$J$76" lockText="1" noThreeD="1"/>
</file>

<file path=xl/ctrlProps/ctrlProp187.xml><?xml version="1.0" encoding="utf-8"?>
<formControlPr xmlns="http://schemas.microsoft.com/office/spreadsheetml/2009/9/main" objectType="CheckBox" fmlaLink="$J$77" lockText="1" noThreeD="1"/>
</file>

<file path=xl/ctrlProps/ctrlProp188.xml><?xml version="1.0" encoding="utf-8"?>
<formControlPr xmlns="http://schemas.microsoft.com/office/spreadsheetml/2009/9/main" objectType="CheckBox" fmlaLink="$J$78" lockText="1" noThreeD="1"/>
</file>

<file path=xl/ctrlProps/ctrlProp189.xml><?xml version="1.0" encoding="utf-8"?>
<formControlPr xmlns="http://schemas.microsoft.com/office/spreadsheetml/2009/9/main" objectType="CheckBox" fmlaLink="$J$79" lockText="1" noThreeD="1"/>
</file>

<file path=xl/ctrlProps/ctrlProp19.xml><?xml version="1.0" encoding="utf-8"?>
<formControlPr xmlns="http://schemas.microsoft.com/office/spreadsheetml/2009/9/main" objectType="CheckBox" fmlaLink="$N$36" lockText="1" noThreeD="1"/>
</file>

<file path=xl/ctrlProps/ctrlProp190.xml><?xml version="1.0" encoding="utf-8"?>
<formControlPr xmlns="http://schemas.microsoft.com/office/spreadsheetml/2009/9/main" objectType="CheckBox" fmlaLink="$J$80" lockText="1" noThreeD="1"/>
</file>

<file path=xl/ctrlProps/ctrlProp191.xml><?xml version="1.0" encoding="utf-8"?>
<formControlPr xmlns="http://schemas.microsoft.com/office/spreadsheetml/2009/9/main" objectType="CheckBox" fmlaLink="$J$82" lockText="1" noThreeD="1"/>
</file>

<file path=xl/ctrlProps/ctrlProp192.xml><?xml version="1.0" encoding="utf-8"?>
<formControlPr xmlns="http://schemas.microsoft.com/office/spreadsheetml/2009/9/main" objectType="CheckBox" fmlaLink="$M$83" lockText="1" noThreeD="1"/>
</file>

<file path=xl/ctrlProps/ctrlProp193.xml><?xml version="1.0" encoding="utf-8"?>
<formControlPr xmlns="http://schemas.microsoft.com/office/spreadsheetml/2009/9/main" objectType="CheckBox" fmlaLink="$M$84" lockText="1" noThreeD="1"/>
</file>

<file path=xl/ctrlProps/ctrlProp194.xml><?xml version="1.0" encoding="utf-8"?>
<formControlPr xmlns="http://schemas.microsoft.com/office/spreadsheetml/2009/9/main" objectType="CheckBox" fmlaLink="$J$85" lockText="1" noThreeD="1"/>
</file>

<file path=xl/ctrlProps/ctrlProp195.xml><?xml version="1.0" encoding="utf-8"?>
<formControlPr xmlns="http://schemas.microsoft.com/office/spreadsheetml/2009/9/main" objectType="CheckBox" fmlaLink="$M$87" lockText="1" noThreeD="1"/>
</file>

<file path=xl/ctrlProps/ctrlProp196.xml><?xml version="1.0" encoding="utf-8"?>
<formControlPr xmlns="http://schemas.microsoft.com/office/spreadsheetml/2009/9/main" objectType="CheckBox" fmlaLink="$J$90" lockText="1" noThreeD="1"/>
</file>

<file path=xl/ctrlProps/ctrlProp197.xml><?xml version="1.0" encoding="utf-8"?>
<formControlPr xmlns="http://schemas.microsoft.com/office/spreadsheetml/2009/9/main" objectType="CheckBox" fmlaLink="$M$91" lockText="1" noThreeD="1"/>
</file>

<file path=xl/ctrlProps/ctrlProp198.xml><?xml version="1.0" encoding="utf-8"?>
<formControlPr xmlns="http://schemas.microsoft.com/office/spreadsheetml/2009/9/main" objectType="CheckBox" fmlaLink="$M$93" lockText="1" noThreeD="1"/>
</file>

<file path=xl/ctrlProps/ctrlProp199.xml><?xml version="1.0" encoding="utf-8"?>
<formControlPr xmlns="http://schemas.microsoft.com/office/spreadsheetml/2009/9/main" objectType="CheckBox" fmlaLink="$M$95"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fmlaLink="$K$40" lockText="1" noThreeD="1"/>
</file>

<file path=xl/ctrlProps/ctrlProp200.xml><?xml version="1.0" encoding="utf-8"?>
<formControlPr xmlns="http://schemas.microsoft.com/office/spreadsheetml/2009/9/main" objectType="CheckBox" fmlaLink="$J$97" lockText="1" noThreeD="1"/>
</file>

<file path=xl/ctrlProps/ctrlProp201.xml><?xml version="1.0" encoding="utf-8"?>
<formControlPr xmlns="http://schemas.microsoft.com/office/spreadsheetml/2009/9/main" objectType="CheckBox" fmlaLink="$M$98" lockText="1" noThreeD="1"/>
</file>

<file path=xl/ctrlProps/ctrlProp202.xml><?xml version="1.0" encoding="utf-8"?>
<formControlPr xmlns="http://schemas.microsoft.com/office/spreadsheetml/2009/9/main" objectType="CheckBox" fmlaLink="$M$94" lockText="1" noThreeD="1"/>
</file>

<file path=xl/ctrlProps/ctrlProp203.xml><?xml version="1.0" encoding="utf-8"?>
<formControlPr xmlns="http://schemas.microsoft.com/office/spreadsheetml/2009/9/main" objectType="CheckBox" fmlaLink="$K$58" lockText="1" noThreeD="1"/>
</file>

<file path=xl/ctrlProps/ctrlProp204.xml><?xml version="1.0" encoding="utf-8"?>
<formControlPr xmlns="http://schemas.microsoft.com/office/spreadsheetml/2009/9/main" objectType="CheckBox" fmlaLink="$K$59" lockText="1" noThreeD="1"/>
</file>

<file path=xl/ctrlProps/ctrlProp205.xml><?xml version="1.0" encoding="utf-8"?>
<formControlPr xmlns="http://schemas.microsoft.com/office/spreadsheetml/2009/9/main" objectType="CheckBox" fmlaLink="$K$67" lockText="1" noThreeD="1"/>
</file>

<file path=xl/ctrlProps/ctrlProp206.xml><?xml version="1.0" encoding="utf-8"?>
<formControlPr xmlns="http://schemas.microsoft.com/office/spreadsheetml/2009/9/main" objectType="CheckBox" fmlaLink="$N$70" lockText="1" noThreeD="1"/>
</file>

<file path=xl/ctrlProps/ctrlProp207.xml><?xml version="1.0" encoding="utf-8"?>
<formControlPr xmlns="http://schemas.microsoft.com/office/spreadsheetml/2009/9/main" objectType="CheckBox" fmlaLink="$N$71" lockText="1" noThreeD="1"/>
</file>

<file path=xl/ctrlProps/ctrlProp208.xml><?xml version="1.0" encoding="utf-8"?>
<formControlPr xmlns="http://schemas.microsoft.com/office/spreadsheetml/2009/9/main" objectType="CheckBox" fmlaLink="$K$76" lockText="1" noThreeD="1"/>
</file>

<file path=xl/ctrlProps/ctrlProp209.xml><?xml version="1.0" encoding="utf-8"?>
<formControlPr xmlns="http://schemas.microsoft.com/office/spreadsheetml/2009/9/main" objectType="CheckBox" fmlaLink="$N$75" lockText="1" noThreeD="1"/>
</file>

<file path=xl/ctrlProps/ctrlProp21.xml><?xml version="1.0" encoding="utf-8"?>
<formControlPr xmlns="http://schemas.microsoft.com/office/spreadsheetml/2009/9/main" objectType="CheckBox" fmlaLink="$K$41" lockText="1" noThreeD="1"/>
</file>

<file path=xl/ctrlProps/ctrlProp210.xml><?xml version="1.0" encoding="utf-8"?>
<formControlPr xmlns="http://schemas.microsoft.com/office/spreadsheetml/2009/9/main" objectType="CheckBox" fmlaLink="$K$85" lockText="1" noThreeD="1"/>
</file>

<file path=xl/ctrlProps/ctrlProp211.xml><?xml version="1.0" encoding="utf-8"?>
<formControlPr xmlns="http://schemas.microsoft.com/office/spreadsheetml/2009/9/main" objectType="CheckBox" fmlaLink="$N$83" lockText="1" noThreeD="1"/>
</file>

<file path=xl/ctrlProps/ctrlProp212.xml><?xml version="1.0" encoding="utf-8"?>
<formControlPr xmlns="http://schemas.microsoft.com/office/spreadsheetml/2009/9/main" objectType="CheckBox" fmlaLink="$N$95" lockText="1" noThreeD="1"/>
</file>

<file path=xl/ctrlProps/ctrlProp213.xml><?xml version="1.0" encoding="utf-8"?>
<formControlPr xmlns="http://schemas.microsoft.com/office/spreadsheetml/2009/9/main" objectType="CheckBox" fmlaLink="$N$98" lockText="1" noThreeD="1"/>
</file>

<file path=xl/ctrlProps/ctrlProp214.xml><?xml version="1.0" encoding="utf-8"?>
<formControlPr xmlns="http://schemas.microsoft.com/office/spreadsheetml/2009/9/main" objectType="CheckBox" fmlaLink="$K$97" lockText="1" noThreeD="1"/>
</file>

<file path=xl/ctrlProps/ctrlProp215.xml><?xml version="1.0" encoding="utf-8"?>
<formControlPr xmlns="http://schemas.microsoft.com/office/spreadsheetml/2009/9/main" objectType="CheckBox" fmlaLink="$L$94" lockText="1" noThreeD="1"/>
</file>

<file path=xl/ctrlProps/ctrlProp216.xml><?xml version="1.0" encoding="utf-8"?>
<formControlPr xmlns="http://schemas.microsoft.com/office/spreadsheetml/2009/9/main" objectType="CheckBox" fmlaLink="$K$68"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fmlaLink="$N$42"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fmlaLink="$N$43"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fmlaLink="$K$44"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fmlaLink="$N$75"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fmlaLink="$N$87" lockText="1" noThreeD="1"/>
</file>

<file path=xl/ctrlProps/ctrlProp247.xml><?xml version="1.0" encoding="utf-8"?>
<formControlPr xmlns="http://schemas.microsoft.com/office/spreadsheetml/2009/9/main" objectType="CheckBox" fmlaLink="$L$39" lockText="1" noThreeD="1"/>
</file>

<file path=xl/ctrlProps/ctrlProp248.xml><?xml version="1.0" encoding="utf-8"?>
<formControlPr xmlns="http://schemas.microsoft.com/office/spreadsheetml/2009/9/main" objectType="CheckBox" fmlaLink="$M$39" lockText="1" noThreeD="1"/>
</file>

<file path=xl/ctrlProps/ctrlProp249.xml><?xml version="1.0" encoding="utf-8"?>
<formControlPr xmlns="http://schemas.microsoft.com/office/spreadsheetml/2009/9/main" objectType="CheckBox" fmlaLink="$K$38" noThreeD="1"/>
</file>

<file path=xl/ctrlProps/ctrlProp25.xml><?xml version="1.0" encoding="utf-8"?>
<formControlPr xmlns="http://schemas.microsoft.com/office/spreadsheetml/2009/9/main" objectType="CheckBox" fmlaLink="$K$45" lockText="1" noThreeD="1"/>
</file>

<file path=xl/ctrlProps/ctrlProp250.xml><?xml version="1.0" encoding="utf-8"?>
<formControlPr xmlns="http://schemas.microsoft.com/office/spreadsheetml/2009/9/main" objectType="CheckBox" fmlaLink="$N$39" noThreeD="1"/>
</file>

<file path=xl/ctrlProps/ctrlProp251.xml><?xml version="1.0" encoding="utf-8"?>
<formControlPr xmlns="http://schemas.microsoft.com/office/spreadsheetml/2009/9/main" objectType="CheckBox" fmlaLink="$L$47" lockText="1" noThreeD="1"/>
</file>

<file path=xl/ctrlProps/ctrlProp252.xml><?xml version="1.0" encoding="utf-8"?>
<formControlPr xmlns="http://schemas.microsoft.com/office/spreadsheetml/2009/9/main" objectType="CheckBox" fmlaLink="$M$47" lockText="1" noThreeD="1"/>
</file>

<file path=xl/ctrlProps/ctrlProp253.xml><?xml version="1.0" encoding="utf-8"?>
<formControlPr xmlns="http://schemas.microsoft.com/office/spreadsheetml/2009/9/main" objectType="CheckBox" lockText="1" noThreeD="1"/>
</file>

<file path=xl/ctrlProps/ctrlProp254.xml><?xml version="1.0" encoding="utf-8"?>
<formControlPr xmlns="http://schemas.microsoft.com/office/spreadsheetml/2009/9/main" objectType="CheckBox" noThreeD="1"/>
</file>

<file path=xl/ctrlProps/ctrlProp255.xml><?xml version="1.0" encoding="utf-8"?>
<formControlPr xmlns="http://schemas.microsoft.com/office/spreadsheetml/2009/9/main" objectType="CheckBox" lockText="1" noThreeD="1"/>
</file>

<file path=xl/ctrlProps/ctrlProp256.xml><?xml version="1.0" encoding="utf-8"?>
<formControlPr xmlns="http://schemas.microsoft.com/office/spreadsheetml/2009/9/main" objectType="CheckBox" lockText="1" noThreeD="1"/>
</file>

<file path=xl/ctrlProps/ctrlProp257.xml><?xml version="1.0" encoding="utf-8"?>
<formControlPr xmlns="http://schemas.microsoft.com/office/spreadsheetml/2009/9/main" objectType="CheckBox" lockText="1" noThreeD="1"/>
</file>

<file path=xl/ctrlProps/ctrlProp258.xml><?xml version="1.0" encoding="utf-8"?>
<formControlPr xmlns="http://schemas.microsoft.com/office/spreadsheetml/2009/9/main" objectType="CheckBox" lockText="1" noThreeD="1"/>
</file>

<file path=xl/ctrlProps/ctrlProp259.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fmlaLink="$N$46" lockText="1" noThreeD="1"/>
</file>

<file path=xl/ctrlProps/ctrlProp260.xml><?xml version="1.0" encoding="utf-8"?>
<formControlPr xmlns="http://schemas.microsoft.com/office/spreadsheetml/2009/9/main" objectType="CheckBox" fmlaLink="$H$22" lockText="1" noThreeD="1"/>
</file>

<file path=xl/ctrlProps/ctrlProp261.xml><?xml version="1.0" encoding="utf-8"?>
<formControlPr xmlns="http://schemas.microsoft.com/office/spreadsheetml/2009/9/main" objectType="CheckBox" fmlaLink="$I$22" noThreeD="1"/>
</file>

<file path=xl/ctrlProps/ctrlProp262.xml><?xml version="1.0" encoding="utf-8"?>
<formControlPr xmlns="http://schemas.microsoft.com/office/spreadsheetml/2009/9/main" objectType="CheckBox" fmlaLink="$H$23" lockText="1" noThreeD="1"/>
</file>

<file path=xl/ctrlProps/ctrlProp263.xml><?xml version="1.0" encoding="utf-8"?>
<formControlPr xmlns="http://schemas.microsoft.com/office/spreadsheetml/2009/9/main" objectType="CheckBox" fmlaLink="$I$23" lockText="1" noThreeD="1"/>
</file>

<file path=xl/ctrlProps/ctrlProp264.xml><?xml version="1.0" encoding="utf-8"?>
<formControlPr xmlns="http://schemas.microsoft.com/office/spreadsheetml/2009/9/main" objectType="CheckBox" fmlaLink="$K$24" lockText="1" noThreeD="1"/>
</file>

<file path=xl/ctrlProps/ctrlProp265.xml><?xml version="1.0" encoding="utf-8"?>
<formControlPr xmlns="http://schemas.microsoft.com/office/spreadsheetml/2009/9/main" objectType="CheckBox" fmlaLink="$L$24" lockText="1" noThreeD="1"/>
</file>

<file path=xl/ctrlProps/ctrlProp266.xml><?xml version="1.0" encoding="utf-8"?>
<formControlPr xmlns="http://schemas.microsoft.com/office/spreadsheetml/2009/9/main" objectType="CheckBox" fmlaLink="$K$25" lockText="1" noThreeD="1"/>
</file>

<file path=xl/ctrlProps/ctrlProp267.xml><?xml version="1.0" encoding="utf-8"?>
<formControlPr xmlns="http://schemas.microsoft.com/office/spreadsheetml/2009/9/main" objectType="CheckBox" fmlaLink="$L$25" lockText="1" noThreeD="1"/>
</file>

<file path=xl/ctrlProps/ctrlProp268.xml><?xml version="1.0" encoding="utf-8"?>
<formControlPr xmlns="http://schemas.microsoft.com/office/spreadsheetml/2009/9/main" objectType="CheckBox" fmlaLink="$H$26" lockText="1" noThreeD="1"/>
</file>

<file path=xl/ctrlProps/ctrlProp269.xml><?xml version="1.0" encoding="utf-8"?>
<formControlPr xmlns="http://schemas.microsoft.com/office/spreadsheetml/2009/9/main" objectType="CheckBox" fmlaLink="$I$26" lockText="1" noThreeD="1"/>
</file>

<file path=xl/ctrlProps/ctrlProp27.xml><?xml version="1.0" encoding="utf-8"?>
<formControlPr xmlns="http://schemas.microsoft.com/office/spreadsheetml/2009/9/main" objectType="CheckBox" fmlaLink="$K$47" lockText="1" noThreeD="1"/>
</file>

<file path=xl/ctrlProps/ctrlProp270.xml><?xml version="1.0" encoding="utf-8"?>
<formControlPr xmlns="http://schemas.microsoft.com/office/spreadsheetml/2009/9/main" objectType="CheckBox" fmlaLink="$H$27" lockText="1" noThreeD="1"/>
</file>

<file path=xl/ctrlProps/ctrlProp271.xml><?xml version="1.0" encoding="utf-8"?>
<formControlPr xmlns="http://schemas.microsoft.com/office/spreadsheetml/2009/9/main" objectType="CheckBox" fmlaLink="$I$27" lockText="1" noThreeD="1"/>
</file>

<file path=xl/ctrlProps/ctrlProp272.xml><?xml version="1.0" encoding="utf-8"?>
<formControlPr xmlns="http://schemas.microsoft.com/office/spreadsheetml/2009/9/main" objectType="CheckBox" fmlaLink="$H$28" lockText="1" noThreeD="1"/>
</file>

<file path=xl/ctrlProps/ctrlProp273.xml><?xml version="1.0" encoding="utf-8"?>
<formControlPr xmlns="http://schemas.microsoft.com/office/spreadsheetml/2009/9/main" objectType="CheckBox" fmlaLink="$I$28" lockText="1" noThreeD="1"/>
</file>

<file path=xl/ctrlProps/ctrlProp274.xml><?xml version="1.0" encoding="utf-8"?>
<formControlPr xmlns="http://schemas.microsoft.com/office/spreadsheetml/2009/9/main" objectType="CheckBox" fmlaLink="$H$29" lockText="1" noThreeD="1"/>
</file>

<file path=xl/ctrlProps/ctrlProp275.xml><?xml version="1.0" encoding="utf-8"?>
<formControlPr xmlns="http://schemas.microsoft.com/office/spreadsheetml/2009/9/main" objectType="CheckBox" fmlaLink="$I$29" lockText="1" noThreeD="1"/>
</file>

<file path=xl/ctrlProps/ctrlProp276.xml><?xml version="1.0" encoding="utf-8"?>
<formControlPr xmlns="http://schemas.microsoft.com/office/spreadsheetml/2009/9/main" objectType="CheckBox" fmlaLink="$H$30" lockText="1" noThreeD="1"/>
</file>

<file path=xl/ctrlProps/ctrlProp277.xml><?xml version="1.0" encoding="utf-8"?>
<formControlPr xmlns="http://schemas.microsoft.com/office/spreadsheetml/2009/9/main" objectType="CheckBox" fmlaLink="$I$30" lockText="1" noThreeD="1"/>
</file>

<file path=xl/ctrlProps/ctrlProp278.xml><?xml version="1.0" encoding="utf-8"?>
<formControlPr xmlns="http://schemas.microsoft.com/office/spreadsheetml/2009/9/main" objectType="CheckBox" fmlaLink="$K$31" lockText="1" noThreeD="1"/>
</file>

<file path=xl/ctrlProps/ctrlProp279.xml><?xml version="1.0" encoding="utf-8"?>
<formControlPr xmlns="http://schemas.microsoft.com/office/spreadsheetml/2009/9/main" objectType="CheckBox" fmlaLink="$L$31" lockText="1" noThreeD="1"/>
</file>

<file path=xl/ctrlProps/ctrlProp28.xml><?xml version="1.0" encoding="utf-8"?>
<formControlPr xmlns="http://schemas.microsoft.com/office/spreadsheetml/2009/9/main" objectType="CheckBox" fmlaLink="$N$48" lockText="1" noThreeD="1"/>
</file>

<file path=xl/ctrlProps/ctrlProp280.xml><?xml version="1.0" encoding="utf-8"?>
<formControlPr xmlns="http://schemas.microsoft.com/office/spreadsheetml/2009/9/main" objectType="CheckBox" fmlaLink="$J$28" lockText="1" noThreeD="1"/>
</file>

<file path=xl/ctrlProps/ctrlProp281.xml><?xml version="1.0" encoding="utf-8"?>
<formControlPr xmlns="http://schemas.microsoft.com/office/spreadsheetml/2009/9/main" objectType="Radio" checked="Checked" firstButton="1" lockText="1" noThreeD="1"/>
</file>

<file path=xl/ctrlProps/ctrlProp282.xml><?xml version="1.0" encoding="utf-8"?>
<formControlPr xmlns="http://schemas.microsoft.com/office/spreadsheetml/2009/9/main" objectType="Radio" lockText="1" noThreeD="1"/>
</file>

<file path=xl/ctrlProps/ctrlProp283.xml><?xml version="1.0" encoding="utf-8"?>
<formControlPr xmlns="http://schemas.microsoft.com/office/spreadsheetml/2009/9/main" objectType="Radio" lockText="1" noThreeD="1"/>
</file>

<file path=xl/ctrlProps/ctrlProp284.xml><?xml version="1.0" encoding="utf-8"?>
<formControlPr xmlns="http://schemas.microsoft.com/office/spreadsheetml/2009/9/main" objectType="Radio" lockText="1" noThreeD="1"/>
</file>

<file path=xl/ctrlProps/ctrlProp285.xml><?xml version="1.0" encoding="utf-8"?>
<formControlPr xmlns="http://schemas.microsoft.com/office/spreadsheetml/2009/9/main" objectType="Radio" lockText="1" noThreeD="1"/>
</file>

<file path=xl/ctrlProps/ctrlProp286.xml><?xml version="1.0" encoding="utf-8"?>
<formControlPr xmlns="http://schemas.microsoft.com/office/spreadsheetml/2009/9/main" objectType="Radio" lockText="1" noThreeD="1"/>
</file>

<file path=xl/ctrlProps/ctrlProp29.xml><?xml version="1.0" encoding="utf-8"?>
<formControlPr xmlns="http://schemas.microsoft.com/office/spreadsheetml/2009/9/main" objectType="CheckBox" fmlaLink="$K$49"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fmlaLink="$K$50" lockText="1" noThreeD="1"/>
</file>

<file path=xl/ctrlProps/ctrlProp31.xml><?xml version="1.0" encoding="utf-8"?>
<formControlPr xmlns="http://schemas.microsoft.com/office/spreadsheetml/2009/9/main" objectType="CheckBox" fmlaLink="$L$12" lockText="1" noThreeD="1"/>
</file>

<file path=xl/ctrlProps/ctrlProp32.xml><?xml version="1.0" encoding="utf-8"?>
<formControlPr xmlns="http://schemas.microsoft.com/office/spreadsheetml/2009/9/main" objectType="CheckBox" fmlaLink="$L$13" lockText="1" noThreeD="1"/>
</file>

<file path=xl/ctrlProps/ctrlProp33.xml><?xml version="1.0" encoding="utf-8"?>
<formControlPr xmlns="http://schemas.microsoft.com/office/spreadsheetml/2009/9/main" objectType="CheckBox" fmlaLink="$L$14" lockText="1" noThreeD="1"/>
</file>

<file path=xl/ctrlProps/ctrlProp34.xml><?xml version="1.0" encoding="utf-8"?>
<formControlPr xmlns="http://schemas.microsoft.com/office/spreadsheetml/2009/9/main" objectType="CheckBox" fmlaLink="$O$18" lockText="1" noThreeD="1"/>
</file>

<file path=xl/ctrlProps/ctrlProp35.xml><?xml version="1.0" encoding="utf-8"?>
<formControlPr xmlns="http://schemas.microsoft.com/office/spreadsheetml/2009/9/main" objectType="CheckBox" fmlaLink="$O$20" lockText="1" noThreeD="1"/>
</file>

<file path=xl/ctrlProps/ctrlProp36.xml><?xml version="1.0" encoding="utf-8"?>
<formControlPr xmlns="http://schemas.microsoft.com/office/spreadsheetml/2009/9/main" objectType="CheckBox" fmlaLink="$L$22" lockText="1" noThreeD="1"/>
</file>

<file path=xl/ctrlProps/ctrlProp37.xml><?xml version="1.0" encoding="utf-8"?>
<formControlPr xmlns="http://schemas.microsoft.com/office/spreadsheetml/2009/9/main" objectType="CheckBox" fmlaLink="$O$23" lockText="1" noThreeD="1"/>
</file>

<file path=xl/ctrlProps/ctrlProp38.xml><?xml version="1.0" encoding="utf-8"?>
<formControlPr xmlns="http://schemas.microsoft.com/office/spreadsheetml/2009/9/main" objectType="CheckBox" fmlaLink="$O$24" lockText="1" noThreeD="1"/>
</file>

<file path=xl/ctrlProps/ctrlProp39.xml><?xml version="1.0" encoding="utf-8"?>
<formControlPr xmlns="http://schemas.microsoft.com/office/spreadsheetml/2009/9/main" objectType="CheckBox" fmlaLink="$L$32"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fmlaLink="$O$33" lockText="1" noThreeD="1"/>
</file>

<file path=xl/ctrlProps/ctrlProp41.xml><?xml version="1.0" encoding="utf-8"?>
<formControlPr xmlns="http://schemas.microsoft.com/office/spreadsheetml/2009/9/main" objectType="CheckBox" fmlaLink="$O$36" lockText="1" noThreeD="1"/>
</file>

<file path=xl/ctrlProps/ctrlProp42.xml><?xml version="1.0" encoding="utf-8"?>
<formControlPr xmlns="http://schemas.microsoft.com/office/spreadsheetml/2009/9/main" objectType="CheckBox" fmlaLink="$L$40" lockText="1" noThreeD="1"/>
</file>

<file path=xl/ctrlProps/ctrlProp43.xml><?xml version="1.0" encoding="utf-8"?>
<formControlPr xmlns="http://schemas.microsoft.com/office/spreadsheetml/2009/9/main" objectType="CheckBox" fmlaLink="$L$41" lockText="1" noThreeD="1"/>
</file>

<file path=xl/ctrlProps/ctrlProp44.xml><?xml version="1.0" encoding="utf-8"?>
<formControlPr xmlns="http://schemas.microsoft.com/office/spreadsheetml/2009/9/main" objectType="CheckBox" fmlaLink="$O$42" lockText="1" noThreeD="1"/>
</file>

<file path=xl/ctrlProps/ctrlProp45.xml><?xml version="1.0" encoding="utf-8"?>
<formControlPr xmlns="http://schemas.microsoft.com/office/spreadsheetml/2009/9/main" objectType="CheckBox" fmlaLink="$O$43" lockText="1" noThreeD="1"/>
</file>

<file path=xl/ctrlProps/ctrlProp46.xml><?xml version="1.0" encoding="utf-8"?>
<formControlPr xmlns="http://schemas.microsoft.com/office/spreadsheetml/2009/9/main" objectType="CheckBox" fmlaLink="$P$43" lockText="1" noThreeD="1"/>
</file>

<file path=xl/ctrlProps/ctrlProp47.xml><?xml version="1.0" encoding="utf-8"?>
<formControlPr xmlns="http://schemas.microsoft.com/office/spreadsheetml/2009/9/main" objectType="CheckBox" fmlaLink="$P$42" lockText="1" noThreeD="1"/>
</file>

<file path=xl/ctrlProps/ctrlProp48.xml><?xml version="1.0" encoding="utf-8"?>
<formControlPr xmlns="http://schemas.microsoft.com/office/spreadsheetml/2009/9/main" objectType="CheckBox" fmlaLink="$P$36" lockText="1" noThreeD="1"/>
</file>

<file path=xl/ctrlProps/ctrlProp49.xml><?xml version="1.0" encoding="utf-8"?>
<formControlPr xmlns="http://schemas.microsoft.com/office/spreadsheetml/2009/9/main" objectType="CheckBox" fmlaLink="$P$33"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fmlaLink="$M$32" lockText="1" noThreeD="1"/>
</file>

<file path=xl/ctrlProps/ctrlProp51.xml><?xml version="1.0" encoding="utf-8"?>
<formControlPr xmlns="http://schemas.microsoft.com/office/spreadsheetml/2009/9/main" objectType="CheckBox" fmlaLink="$P$23" lockText="1" noThreeD="1"/>
</file>

<file path=xl/ctrlProps/ctrlProp52.xml><?xml version="1.0" encoding="utf-8"?>
<formControlPr xmlns="http://schemas.microsoft.com/office/spreadsheetml/2009/9/main" objectType="CheckBox" fmlaLink="$L$44" lockText="1" noThreeD="1"/>
</file>

<file path=xl/ctrlProps/ctrlProp53.xml><?xml version="1.0" encoding="utf-8"?>
<formControlPr xmlns="http://schemas.microsoft.com/office/spreadsheetml/2009/9/main" objectType="CheckBox" fmlaLink="$L$45" lockText="1" noThreeD="1"/>
</file>

<file path=xl/ctrlProps/ctrlProp54.xml><?xml version="1.0" encoding="utf-8"?>
<formControlPr xmlns="http://schemas.microsoft.com/office/spreadsheetml/2009/9/main" objectType="CheckBox" fmlaLink="$M$45" lockText="1" noThreeD="1"/>
</file>

<file path=xl/ctrlProps/ctrlProp55.xml><?xml version="1.0" encoding="utf-8"?>
<formControlPr xmlns="http://schemas.microsoft.com/office/spreadsheetml/2009/9/main" objectType="CheckBox" fmlaLink="$O$46" lockText="1" noThreeD="1"/>
</file>

<file path=xl/ctrlProps/ctrlProp56.xml><?xml version="1.0" encoding="utf-8"?>
<formControlPr xmlns="http://schemas.microsoft.com/office/spreadsheetml/2009/9/main" objectType="CheckBox" fmlaLink="$P$46" lockText="1" noThreeD="1"/>
</file>

<file path=xl/ctrlProps/ctrlProp57.xml><?xml version="1.0" encoding="utf-8"?>
<formControlPr xmlns="http://schemas.microsoft.com/office/spreadsheetml/2009/9/main" objectType="CheckBox" fmlaLink="$L$47" lockText="1" noThreeD="1"/>
</file>

<file path=xl/ctrlProps/ctrlProp58.xml><?xml version="1.0" encoding="utf-8"?>
<formControlPr xmlns="http://schemas.microsoft.com/office/spreadsheetml/2009/9/main" objectType="CheckBox" fmlaLink="$O$48" lockText="1" noThreeD="1"/>
</file>

<file path=xl/ctrlProps/ctrlProp59.xml><?xml version="1.0" encoding="utf-8"?>
<formControlPr xmlns="http://schemas.microsoft.com/office/spreadsheetml/2009/9/main" objectType="CheckBox" fmlaLink="$M$47"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fmlaLink="$L$49" lockText="1" noThreeD="1"/>
</file>

<file path=xl/ctrlProps/ctrlProp61.xml><?xml version="1.0" encoding="utf-8"?>
<formControlPr xmlns="http://schemas.microsoft.com/office/spreadsheetml/2009/9/main" objectType="CheckBox" fmlaLink="$K$51" lockText="1" noThreeD="1"/>
</file>

<file path=xl/ctrlProps/ctrlProp62.xml><?xml version="1.0" encoding="utf-8"?>
<formControlPr xmlns="http://schemas.microsoft.com/office/spreadsheetml/2009/9/main" objectType="CheckBox" fmlaLink="$K$9" lockText="1" noThreeD="1"/>
</file>

<file path=xl/ctrlProps/ctrlProp63.xml><?xml version="1.0" encoding="utf-8"?>
<formControlPr xmlns="http://schemas.microsoft.com/office/spreadsheetml/2009/9/main" objectType="CheckBox" fmlaLink="$L$9" lockText="1" noThreeD="1"/>
</file>

<file path=xl/ctrlProps/ctrlProp64.xml><?xml version="1.0" encoding="utf-8"?>
<formControlPr xmlns="http://schemas.microsoft.com/office/spreadsheetml/2009/9/main" objectType="CheckBox" fmlaLink="$M$9" lockText="1" noThreeD="1"/>
</file>

<file path=xl/ctrlProps/ctrlProp65.xml><?xml version="1.0" encoding="utf-8"?>
<formControlPr xmlns="http://schemas.microsoft.com/office/spreadsheetml/2009/9/main" objectType="CheckBox" fmlaLink="$N$10" lockText="1" noThreeD="1"/>
</file>

<file path=xl/ctrlProps/ctrlProp66.xml><?xml version="1.0" encoding="utf-8"?>
<formControlPr xmlns="http://schemas.microsoft.com/office/spreadsheetml/2009/9/main" objectType="CheckBox" fmlaLink="$O$10"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fmlaLink="$K$8"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Radio" checked="Checked" firstButton="1" lockText="1" noThreeD="1"/>
</file>

<file path=xl/ctrlProps/ctrlProp74.xml><?xml version="1.0" encoding="utf-8"?>
<formControlPr xmlns="http://schemas.microsoft.com/office/spreadsheetml/2009/9/main" objectType="Radio" lockText="1" noThreeD="1"/>
</file>

<file path=xl/ctrlProps/ctrlProp75.xml><?xml version="1.0" encoding="utf-8"?>
<formControlPr xmlns="http://schemas.microsoft.com/office/spreadsheetml/2009/9/main" objectType="Radio"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fmlaLink="$M$40" lockText="1" noThreeD="1"/>
</file>

<file path=xl/ctrlProps/ctrlProp8.xml><?xml version="1.0" encoding="utf-8"?>
<formControlPr xmlns="http://schemas.microsoft.com/office/spreadsheetml/2009/9/main" objectType="CheckBox" fmlaLink="$L$8" lockText="1" noThreeD="1"/>
</file>

<file path=xl/ctrlProps/ctrlProp80.xml><?xml version="1.0" encoding="utf-8"?>
<formControlPr xmlns="http://schemas.microsoft.com/office/spreadsheetml/2009/9/main" objectType="CheckBox" fmlaLink="$P$48" lockText="1" noThreeD="1"/>
</file>

<file path=xl/ctrlProps/ctrlProp81.xml><?xml version="1.0" encoding="utf-8"?>
<formControlPr xmlns="http://schemas.microsoft.com/office/spreadsheetml/2009/9/main" objectType="CheckBox" fmlaLink="$L$51" lockText="1" noThreeD="1"/>
</file>

<file path=xl/ctrlProps/ctrlProp82.xml><?xml version="1.0" encoding="utf-8"?>
<formControlPr xmlns="http://schemas.microsoft.com/office/spreadsheetml/2009/9/main" objectType="CheckBox" fmlaLink="$N$65" lockText="1" noThreeD="1"/>
</file>

<file path=xl/ctrlProps/ctrlProp83.xml><?xml version="1.0" encoding="utf-8"?>
<formControlPr xmlns="http://schemas.microsoft.com/office/spreadsheetml/2009/9/main" objectType="CheckBox" fmlaLink="$O$65" lockText="1" noThreeD="1"/>
</file>

<file path=xl/ctrlProps/ctrlProp84.xml><?xml version="1.0" encoding="utf-8"?>
<formControlPr xmlns="http://schemas.microsoft.com/office/spreadsheetml/2009/9/main" objectType="CheckBox" fmlaLink="$N$63" lockText="1" noThreeD="1"/>
</file>

<file path=xl/ctrlProps/ctrlProp85.xml><?xml version="1.0" encoding="utf-8"?>
<formControlPr xmlns="http://schemas.microsoft.com/office/spreadsheetml/2009/9/main" objectType="CheckBox" fmlaLink="$O$63" lockText="1" noThreeD="1"/>
</file>

<file path=xl/ctrlProps/ctrlProp86.xml><?xml version="1.0" encoding="utf-8"?>
<formControlPr xmlns="http://schemas.microsoft.com/office/spreadsheetml/2009/9/main" objectType="CheckBox" fmlaLink="$N$61" lockText="1" noThreeD="1"/>
</file>

<file path=xl/ctrlProps/ctrlProp87.xml><?xml version="1.0" encoding="utf-8"?>
<formControlPr xmlns="http://schemas.microsoft.com/office/spreadsheetml/2009/9/main" objectType="CheckBox" fmlaLink="$O$61" lockText="1" noThreeD="1"/>
</file>

<file path=xl/ctrlProps/ctrlProp88.xml><?xml version="1.0" encoding="utf-8"?>
<formControlPr xmlns="http://schemas.microsoft.com/office/spreadsheetml/2009/9/main" objectType="CheckBox" fmlaLink="$K$60" lockText="1" noThreeD="1"/>
</file>

<file path=xl/ctrlProps/ctrlProp89.xml><?xml version="1.0" encoding="utf-8"?>
<formControlPr xmlns="http://schemas.microsoft.com/office/spreadsheetml/2009/9/main" objectType="CheckBox" fmlaLink="$L$60" lockText="1" noThreeD="1"/>
</file>

<file path=xl/ctrlProps/ctrlProp9.xml><?xml version="1.0" encoding="utf-8"?>
<formControlPr xmlns="http://schemas.microsoft.com/office/spreadsheetml/2009/9/main" objectType="CheckBox" fmlaLink="$K$12" lockText="1" noThreeD="1"/>
</file>

<file path=xl/ctrlProps/ctrlProp90.xml><?xml version="1.0" encoding="utf-8"?>
<formControlPr xmlns="http://schemas.microsoft.com/office/spreadsheetml/2009/9/main" objectType="CheckBox" fmlaLink="$K$59" lockText="1" noThreeD="1"/>
</file>

<file path=xl/ctrlProps/ctrlProp91.xml><?xml version="1.0" encoding="utf-8"?>
<formControlPr xmlns="http://schemas.microsoft.com/office/spreadsheetml/2009/9/main" objectType="CheckBox" fmlaLink="$L$59" lockText="1" noThreeD="1"/>
</file>

<file path=xl/ctrlProps/ctrlProp92.xml><?xml version="1.0" encoding="utf-8"?>
<formControlPr xmlns="http://schemas.microsoft.com/office/spreadsheetml/2009/9/main" objectType="CheckBox" fmlaLink="$K$58" lockText="1" noThreeD="1"/>
</file>

<file path=xl/ctrlProps/ctrlProp93.xml><?xml version="1.0" encoding="utf-8"?>
<formControlPr xmlns="http://schemas.microsoft.com/office/spreadsheetml/2009/9/main" objectType="CheckBox" fmlaLink="$L$58" lockText="1" noThreeD="1"/>
</file>

<file path=xl/ctrlProps/ctrlProp94.xml><?xml version="1.0" encoding="utf-8"?>
<formControlPr xmlns="http://schemas.microsoft.com/office/spreadsheetml/2009/9/main" objectType="CheckBox" fmlaLink="$K$57" lockText="1" noThreeD="1"/>
</file>

<file path=xl/ctrlProps/ctrlProp95.xml><?xml version="1.0" encoding="utf-8"?>
<formControlPr xmlns="http://schemas.microsoft.com/office/spreadsheetml/2009/9/main" objectType="CheckBox" fmlaLink="$L$57" lockText="1" noThreeD="1"/>
</file>

<file path=xl/ctrlProps/ctrlProp96.xml><?xml version="1.0" encoding="utf-8"?>
<formControlPr xmlns="http://schemas.microsoft.com/office/spreadsheetml/2009/9/main" objectType="CheckBox" fmlaLink="$K$56" lockText="1" noThreeD="1"/>
</file>

<file path=xl/ctrlProps/ctrlProp97.xml><?xml version="1.0" encoding="utf-8"?>
<formControlPr xmlns="http://schemas.microsoft.com/office/spreadsheetml/2009/9/main" objectType="CheckBox" fmlaLink="$L$56" lockText="1" noThreeD="1"/>
</file>

<file path=xl/ctrlProps/ctrlProp98.xml><?xml version="1.0" encoding="utf-8"?>
<formControlPr xmlns="http://schemas.microsoft.com/office/spreadsheetml/2009/9/main" objectType="CheckBox" fmlaLink="$K$55" lockText="1" noThreeD="1"/>
</file>

<file path=xl/ctrlProps/ctrlProp99.xml><?xml version="1.0" encoding="utf-8"?>
<formControlPr xmlns="http://schemas.microsoft.com/office/spreadsheetml/2009/9/main" objectType="CheckBox" fmlaLink="$L$55"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295275</xdr:colOff>
      <xdr:row>20</xdr:row>
      <xdr:rowOff>0</xdr:rowOff>
    </xdr:from>
    <xdr:ext cx="152400" cy="190500"/>
    <xdr:sp macro="" textlink="">
      <xdr:nvSpPr>
        <xdr:cNvPr id="2" name="Text Box 280">
          <a:extLst>
            <a:ext uri="{FF2B5EF4-FFF2-40B4-BE49-F238E27FC236}">
              <a16:creationId xmlns:a16="http://schemas.microsoft.com/office/drawing/2014/main" id="{00000000-0008-0000-0100-000002000000}"/>
            </a:ext>
          </a:extLst>
        </xdr:cNvPr>
        <xdr:cNvSpPr txBox="1">
          <a:spLocks noChangeArrowheads="1"/>
        </xdr:cNvSpPr>
      </xdr:nvSpPr>
      <xdr:spPr bwMode="auto">
        <a:xfrm>
          <a:off x="295275" y="6667500"/>
          <a:ext cx="152400" cy="190500"/>
        </a:xfrm>
        <a:prstGeom prst="rect">
          <a:avLst/>
        </a:prstGeom>
        <a:noFill/>
        <a:ln w="9525">
          <a:noFill/>
          <a:miter lim="800000"/>
          <a:headEnd/>
          <a:tailEnd/>
        </a:ln>
      </xdr:spPr>
    </xdr:sp>
    <xdr:clientData/>
  </xdr:oneCellAnchor>
  <xdr:twoCellAnchor>
    <xdr:from>
      <xdr:col>3</xdr:col>
      <xdr:colOff>190500</xdr:colOff>
      <xdr:row>19</xdr:row>
      <xdr:rowOff>47624</xdr:rowOff>
    </xdr:from>
    <xdr:to>
      <xdr:col>3</xdr:col>
      <xdr:colOff>847725</xdr:colOff>
      <xdr:row>19</xdr:row>
      <xdr:rowOff>723899</xdr:rowOff>
    </xdr:to>
    <xdr:pic>
      <xdr:nvPicPr>
        <xdr:cNvPr id="5" name="図 1" descr="148_消音ユニット_坊主">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514850" y="5953124"/>
          <a:ext cx="657225" cy="676275"/>
        </a:xfrm>
        <a:prstGeom prst="rect">
          <a:avLst/>
        </a:prstGeom>
        <a:noFill/>
        <a:ln w="9525">
          <a:noFill/>
          <a:miter lim="800000"/>
          <a:headEnd/>
          <a:tailEnd/>
        </a:ln>
      </xdr:spPr>
    </xdr:pic>
    <xdr:clientData/>
  </xdr:twoCellAnchor>
  <mc:AlternateContent xmlns:mc="http://schemas.openxmlformats.org/markup-compatibility/2006">
    <mc:Choice xmlns:a14="http://schemas.microsoft.com/office/drawing/2010/main" Requires="a14">
      <xdr:twoCellAnchor editAs="oneCell">
        <xdr:from>
          <xdr:col>3</xdr:col>
          <xdr:colOff>31750</xdr:colOff>
          <xdr:row>15</xdr:row>
          <xdr:rowOff>12700</xdr:rowOff>
        </xdr:from>
        <xdr:to>
          <xdr:col>3</xdr:col>
          <xdr:colOff>660400</xdr:colOff>
          <xdr:row>16</xdr:row>
          <xdr:rowOff>19050</xdr:rowOff>
        </xdr:to>
        <xdr:sp macro="" textlink="">
          <xdr:nvSpPr>
            <xdr:cNvPr id="60417" name="Check Box 1" hidden="1">
              <a:extLst>
                <a:ext uri="{63B3BB69-23CF-44E3-9099-C40C66FF867C}">
                  <a14:compatExt spid="_x0000_s60417"/>
                </a:ext>
                <a:ext uri="{FF2B5EF4-FFF2-40B4-BE49-F238E27FC236}">
                  <a16:creationId xmlns:a16="http://schemas.microsoft.com/office/drawing/2014/main" id="{00000000-0008-0000-0100-000001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Product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812800</xdr:colOff>
          <xdr:row>15</xdr:row>
          <xdr:rowOff>12700</xdr:rowOff>
        </xdr:from>
        <xdr:to>
          <xdr:col>4</xdr:col>
          <xdr:colOff>431800</xdr:colOff>
          <xdr:row>16</xdr:row>
          <xdr:rowOff>12700</xdr:rowOff>
        </xdr:to>
        <xdr:sp macro="" textlink="">
          <xdr:nvSpPr>
            <xdr:cNvPr id="60418" name="Check Box 2" hidden="1">
              <a:extLst>
                <a:ext uri="{63B3BB69-23CF-44E3-9099-C40C66FF867C}">
                  <a14:compatExt spid="_x0000_s60418"/>
                </a:ext>
                <a:ext uri="{FF2B5EF4-FFF2-40B4-BE49-F238E27FC236}">
                  <a16:creationId xmlns:a16="http://schemas.microsoft.com/office/drawing/2014/main" id="{00000000-0008-0000-0100-000002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Package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742950</xdr:colOff>
          <xdr:row>15</xdr:row>
          <xdr:rowOff>0</xdr:rowOff>
        </xdr:from>
        <xdr:to>
          <xdr:col>5</xdr:col>
          <xdr:colOff>361950</xdr:colOff>
          <xdr:row>16</xdr:row>
          <xdr:rowOff>0</xdr:rowOff>
        </xdr:to>
        <xdr:sp macro="" textlink="">
          <xdr:nvSpPr>
            <xdr:cNvPr id="60419" name="Check Box 3" hidden="1">
              <a:extLst>
                <a:ext uri="{63B3BB69-23CF-44E3-9099-C40C66FF867C}">
                  <a14:compatExt spid="_x0000_s60419"/>
                </a:ext>
                <a:ext uri="{FF2B5EF4-FFF2-40B4-BE49-F238E27FC236}">
                  <a16:creationId xmlns:a16="http://schemas.microsoft.com/office/drawing/2014/main" id="{00000000-0008-0000-0100-000003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WEB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603250</xdr:colOff>
          <xdr:row>14</xdr:row>
          <xdr:rowOff>171450</xdr:rowOff>
        </xdr:from>
        <xdr:to>
          <xdr:col>7</xdr:col>
          <xdr:colOff>298450</xdr:colOff>
          <xdr:row>15</xdr:row>
          <xdr:rowOff>260350</xdr:rowOff>
        </xdr:to>
        <xdr:sp macro="" textlink="">
          <xdr:nvSpPr>
            <xdr:cNvPr id="60420" name="Check Box 4" hidden="1">
              <a:extLst>
                <a:ext uri="{63B3BB69-23CF-44E3-9099-C40C66FF867C}">
                  <a14:compatExt spid="_x0000_s60420"/>
                </a:ext>
                <a:ext uri="{FF2B5EF4-FFF2-40B4-BE49-F238E27FC236}">
                  <a16:creationId xmlns:a16="http://schemas.microsoft.com/office/drawing/2014/main" id="{00000000-0008-0000-0100-000004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Catalog, etc (advertising)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457200</xdr:colOff>
          <xdr:row>15</xdr:row>
          <xdr:rowOff>0</xdr:rowOff>
        </xdr:from>
        <xdr:to>
          <xdr:col>8</xdr:col>
          <xdr:colOff>1047750</xdr:colOff>
          <xdr:row>16</xdr:row>
          <xdr:rowOff>0</xdr:rowOff>
        </xdr:to>
        <xdr:sp macro="" textlink="">
          <xdr:nvSpPr>
            <xdr:cNvPr id="60421" name="Check Box 5" hidden="1">
              <a:extLst>
                <a:ext uri="{63B3BB69-23CF-44E3-9099-C40C66FF867C}">
                  <a14:compatExt spid="_x0000_s60421"/>
                </a:ext>
                <a:ext uri="{FF2B5EF4-FFF2-40B4-BE49-F238E27FC236}">
                  <a16:creationId xmlns:a16="http://schemas.microsoft.com/office/drawing/2014/main" id="{00000000-0008-0000-0100-000005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Users instruction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419100</xdr:colOff>
          <xdr:row>15</xdr:row>
          <xdr:rowOff>12700</xdr:rowOff>
        </xdr:from>
        <xdr:to>
          <xdr:col>9</xdr:col>
          <xdr:colOff>95250</xdr:colOff>
          <xdr:row>16</xdr:row>
          <xdr:rowOff>12700</xdr:rowOff>
        </xdr:to>
        <xdr:sp macro="" textlink="">
          <xdr:nvSpPr>
            <xdr:cNvPr id="60422" name="Check Box 6" hidden="1">
              <a:extLst>
                <a:ext uri="{63B3BB69-23CF-44E3-9099-C40C66FF867C}">
                  <a14:compatExt spid="_x0000_s60422"/>
                </a:ext>
                <a:ext uri="{FF2B5EF4-FFF2-40B4-BE49-F238E27FC236}">
                  <a16:creationId xmlns:a16="http://schemas.microsoft.com/office/drawing/2014/main" id="{00000000-0008-0000-0100-000006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Other</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5</xdr:col>
      <xdr:colOff>28577</xdr:colOff>
      <xdr:row>4</xdr:row>
      <xdr:rowOff>9525</xdr:rowOff>
    </xdr:from>
    <xdr:to>
      <xdr:col>7</xdr:col>
      <xdr:colOff>914401</xdr:colOff>
      <xdr:row>4</xdr:row>
      <xdr:rowOff>222249</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5673727" y="1301750"/>
          <a:ext cx="2422524" cy="212724"/>
          <a:chOff x="5267326" y="800100"/>
          <a:chExt cx="2218801" cy="212724"/>
        </a:xfrm>
      </xdr:grpSpPr>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5267326" y="800100"/>
            <a:ext cx="678885" cy="2127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800">
                <a:solidFill>
                  <a:srgbClr val="FF0000"/>
                </a:solidFill>
                <a:latin typeface="Arial" panose="020B0604020202020204" pitchFamily="34" charset="0"/>
                <a:cs typeface="Arial" panose="020B0604020202020204" pitchFamily="34" charset="0"/>
              </a:rPr>
              <a:t>Compliant</a:t>
            </a:r>
            <a:endParaRPr kumimoji="1" lang="ja-JP" altLang="en-US" sz="800">
              <a:solidFill>
                <a:srgbClr val="FF0000"/>
              </a:solidFill>
              <a:latin typeface="Arial" panose="020B0604020202020204" pitchFamily="34" charset="0"/>
              <a:cs typeface="Arial" panose="020B0604020202020204" pitchFamily="34" charset="0"/>
            </a:endParaRPr>
          </a:p>
        </xdr:txBody>
      </xdr:sp>
      <xdr:sp macro="" textlink="">
        <xdr:nvSpPr>
          <xdr:cNvPr id="63" name="テキスト ボックス 62">
            <a:extLst>
              <a:ext uri="{FF2B5EF4-FFF2-40B4-BE49-F238E27FC236}">
                <a16:creationId xmlns:a16="http://schemas.microsoft.com/office/drawing/2014/main" id="{00000000-0008-0000-0200-00003F000000}"/>
              </a:ext>
            </a:extLst>
          </xdr:cNvPr>
          <xdr:cNvSpPr txBox="1"/>
        </xdr:nvSpPr>
        <xdr:spPr>
          <a:xfrm>
            <a:off x="5924549" y="819150"/>
            <a:ext cx="874411" cy="1619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800">
                <a:solidFill>
                  <a:srgbClr val="FF0000"/>
                </a:solidFill>
                <a:effectLst/>
                <a:latin typeface="Arial" panose="020B0604020202020204" pitchFamily="34" charset="0"/>
                <a:ea typeface="+mn-ea"/>
                <a:cs typeface="Arial" panose="020B0604020202020204" pitchFamily="34" charset="0"/>
              </a:rPr>
              <a:t>Noncompliant</a:t>
            </a:r>
            <a:endParaRPr kumimoji="1" lang="ja-JP" altLang="en-US" sz="800">
              <a:solidFill>
                <a:srgbClr val="FF0000"/>
              </a:solidFill>
              <a:latin typeface="Arial" panose="020B0604020202020204" pitchFamily="34" charset="0"/>
              <a:cs typeface="Arial" panose="020B0604020202020204" pitchFamily="34" charset="0"/>
            </a:endParaRPr>
          </a:p>
        </xdr:txBody>
      </xdr:sp>
      <xdr:sp macro="" textlink="">
        <xdr:nvSpPr>
          <xdr:cNvPr id="64" name="テキスト ボックス 63">
            <a:extLst>
              <a:ext uri="{FF2B5EF4-FFF2-40B4-BE49-F238E27FC236}">
                <a16:creationId xmlns:a16="http://schemas.microsoft.com/office/drawing/2014/main" id="{00000000-0008-0000-0200-000040000000}"/>
              </a:ext>
            </a:extLst>
          </xdr:cNvPr>
          <xdr:cNvSpPr txBox="1"/>
        </xdr:nvSpPr>
        <xdr:spPr>
          <a:xfrm>
            <a:off x="6716169" y="819149"/>
            <a:ext cx="769958" cy="1640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solidFill>
                  <a:srgbClr val="FF0000"/>
                </a:solidFill>
                <a:latin typeface="Arial" panose="020B0604020202020204" pitchFamily="34" charset="0"/>
                <a:cs typeface="Arial" panose="020B0604020202020204" pitchFamily="34" charset="0"/>
              </a:rPr>
              <a:t>Not applicable</a:t>
            </a:r>
            <a:endParaRPr kumimoji="1" lang="ja-JP" altLang="en-US" sz="800">
              <a:solidFill>
                <a:srgbClr val="FF0000"/>
              </a:solidFill>
              <a:latin typeface="Arial" panose="020B0604020202020204" pitchFamily="34" charset="0"/>
              <a:cs typeface="Arial" panose="020B0604020202020204" pitchFamily="34" charset="0"/>
            </a:endParaRPr>
          </a:p>
        </xdr:txBody>
      </xdr:sp>
    </xdr:grpSp>
    <xdr:clientData/>
  </xdr:twoCellAnchor>
  <xdr:twoCellAnchor>
    <xdr:from>
      <xdr:col>5</xdr:col>
      <xdr:colOff>0</xdr:colOff>
      <xdr:row>5</xdr:row>
      <xdr:rowOff>19050</xdr:rowOff>
    </xdr:from>
    <xdr:to>
      <xdr:col>8</xdr:col>
      <xdr:colOff>76201</xdr:colOff>
      <xdr:row>5</xdr:row>
      <xdr:rowOff>219075</xdr:rowOff>
    </xdr:to>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5648325" y="1943100"/>
          <a:ext cx="2638426" cy="196850"/>
          <a:chOff x="5238750" y="1190625"/>
          <a:chExt cx="2499762" cy="200025"/>
        </a:xfrm>
      </xdr:grpSpPr>
      <xdr:sp macro="" textlink="">
        <xdr:nvSpPr>
          <xdr:cNvPr id="60" name="テキスト ボックス 59">
            <a:extLst>
              <a:ext uri="{FF2B5EF4-FFF2-40B4-BE49-F238E27FC236}">
                <a16:creationId xmlns:a16="http://schemas.microsoft.com/office/drawing/2014/main" id="{00000000-0008-0000-0200-00003C000000}"/>
              </a:ext>
            </a:extLst>
          </xdr:cNvPr>
          <xdr:cNvSpPr txBox="1"/>
        </xdr:nvSpPr>
        <xdr:spPr>
          <a:xfrm>
            <a:off x="5238750" y="1200150"/>
            <a:ext cx="606254"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800">
                <a:solidFill>
                  <a:srgbClr val="3333FF"/>
                </a:solidFill>
                <a:effectLst/>
                <a:latin typeface="Arial" panose="020B0604020202020204" pitchFamily="34" charset="0"/>
                <a:ea typeface="+mn-ea"/>
                <a:cs typeface="Arial" panose="020B0604020202020204" pitchFamily="34" charset="0"/>
              </a:rPr>
              <a:t>Compliant</a:t>
            </a:r>
            <a:endParaRPr lang="ja-JP" altLang="ja-JP" sz="800">
              <a:solidFill>
                <a:srgbClr val="3333FF"/>
              </a:solidFill>
              <a:effectLst/>
              <a:latin typeface="Arial" panose="020B0604020202020204" pitchFamily="34" charset="0"/>
              <a:cs typeface="Arial" panose="020B0604020202020204" pitchFamily="34" charset="0"/>
            </a:endParaRPr>
          </a:p>
        </xdr:txBody>
      </xdr:sp>
      <xdr:sp macro="" textlink="">
        <xdr:nvSpPr>
          <xdr:cNvPr id="62" name="テキスト ボックス 61">
            <a:extLst>
              <a:ext uri="{FF2B5EF4-FFF2-40B4-BE49-F238E27FC236}">
                <a16:creationId xmlns:a16="http://schemas.microsoft.com/office/drawing/2014/main" id="{00000000-0008-0000-0200-00003E000000}"/>
              </a:ext>
            </a:extLst>
          </xdr:cNvPr>
          <xdr:cNvSpPr txBox="1"/>
        </xdr:nvSpPr>
        <xdr:spPr>
          <a:xfrm>
            <a:off x="5924549" y="1200150"/>
            <a:ext cx="892124"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800">
                <a:solidFill>
                  <a:srgbClr val="3333FF"/>
                </a:solidFill>
                <a:effectLst/>
                <a:latin typeface="Arial" panose="020B0604020202020204" pitchFamily="34" charset="0"/>
                <a:ea typeface="+mn-ea"/>
                <a:cs typeface="Arial" panose="020B0604020202020204" pitchFamily="34" charset="0"/>
              </a:rPr>
              <a:t>Noncompliant</a:t>
            </a:r>
            <a:endParaRPr kumimoji="1" lang="ja-JP" altLang="en-US" sz="800">
              <a:solidFill>
                <a:srgbClr val="3333FF"/>
              </a:solidFill>
              <a:latin typeface="Arial" panose="020B0604020202020204" pitchFamily="34" charset="0"/>
              <a:cs typeface="Arial" panose="020B0604020202020204" pitchFamily="34" charset="0"/>
            </a:endParaRPr>
          </a:p>
        </xdr:txBody>
      </xdr:sp>
      <xdr:sp macro="" textlink="">
        <xdr:nvSpPr>
          <xdr:cNvPr id="66" name="テキスト ボックス 65">
            <a:extLst>
              <a:ext uri="{FF2B5EF4-FFF2-40B4-BE49-F238E27FC236}">
                <a16:creationId xmlns:a16="http://schemas.microsoft.com/office/drawing/2014/main" id="{00000000-0008-0000-0200-000042000000}"/>
              </a:ext>
            </a:extLst>
          </xdr:cNvPr>
          <xdr:cNvSpPr txBox="1"/>
        </xdr:nvSpPr>
        <xdr:spPr>
          <a:xfrm>
            <a:off x="6683795" y="1190625"/>
            <a:ext cx="1054717" cy="2000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solidFill>
                  <a:srgbClr val="3333FF"/>
                </a:solidFill>
                <a:effectLst/>
                <a:latin typeface="Arial" panose="020B0604020202020204" pitchFamily="34" charset="0"/>
                <a:ea typeface="+mn-ea"/>
                <a:cs typeface="Arial" panose="020B0604020202020204" pitchFamily="34" charset="0"/>
              </a:rPr>
              <a:t>Not applicable</a:t>
            </a:r>
            <a:endParaRPr lang="ja-JP" altLang="ja-JP" sz="800">
              <a:solidFill>
                <a:srgbClr val="3333FF"/>
              </a:solidFill>
              <a:effectLst/>
              <a:latin typeface="Arial" panose="020B0604020202020204" pitchFamily="34" charset="0"/>
              <a:cs typeface="Arial" panose="020B0604020202020204" pitchFamily="34" charset="0"/>
            </a:endParaRPr>
          </a:p>
        </xdr:txBody>
      </xdr:sp>
    </xdr:grpSp>
    <xdr:clientData/>
  </xdr:twoCellAnchor>
  <xdr:twoCellAnchor>
    <xdr:from>
      <xdr:col>4</xdr:col>
      <xdr:colOff>914398</xdr:colOff>
      <xdr:row>15</xdr:row>
      <xdr:rowOff>9525</xdr:rowOff>
    </xdr:from>
    <xdr:to>
      <xdr:col>7</xdr:col>
      <xdr:colOff>114298</xdr:colOff>
      <xdr:row>15</xdr:row>
      <xdr:rowOff>200025</xdr:rowOff>
    </xdr:to>
    <xdr:grpSp>
      <xdr:nvGrpSpPr>
        <xdr:cNvPr id="6" name="グループ化 5">
          <a:extLst>
            <a:ext uri="{FF2B5EF4-FFF2-40B4-BE49-F238E27FC236}">
              <a16:creationId xmlns:a16="http://schemas.microsoft.com/office/drawing/2014/main" id="{00000000-0008-0000-0200-000006000000}"/>
            </a:ext>
          </a:extLst>
        </xdr:cNvPr>
        <xdr:cNvGrpSpPr/>
      </xdr:nvGrpSpPr>
      <xdr:grpSpPr>
        <a:xfrm>
          <a:off x="5648323" y="9702800"/>
          <a:ext cx="1647825" cy="190500"/>
          <a:chOff x="5238750" y="5305425"/>
          <a:chExt cx="1452506" cy="190500"/>
        </a:xfrm>
      </xdr:grpSpPr>
      <xdr:sp macro="" textlink="">
        <xdr:nvSpPr>
          <xdr:cNvPr id="73" name="テキスト ボックス 72">
            <a:extLst>
              <a:ext uri="{FF2B5EF4-FFF2-40B4-BE49-F238E27FC236}">
                <a16:creationId xmlns:a16="http://schemas.microsoft.com/office/drawing/2014/main" id="{00000000-0008-0000-0200-000049000000}"/>
              </a:ext>
            </a:extLst>
          </xdr:cNvPr>
          <xdr:cNvSpPr txBox="1"/>
        </xdr:nvSpPr>
        <xdr:spPr>
          <a:xfrm>
            <a:off x="5238750" y="5305425"/>
            <a:ext cx="753439"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solidFill>
                  <a:srgbClr val="3333FF"/>
                </a:solidFill>
                <a:effectLst/>
                <a:latin typeface="Arial" panose="020B0604020202020204" pitchFamily="34" charset="0"/>
                <a:ea typeface="+mn-ea"/>
                <a:cs typeface="Arial" panose="020B0604020202020204" pitchFamily="34" charset="0"/>
              </a:rPr>
              <a:t>Compliant</a:t>
            </a:r>
            <a:endParaRPr lang="ja-JP" altLang="ja-JP" sz="800">
              <a:solidFill>
                <a:srgbClr val="3333FF"/>
              </a:solidFill>
              <a:effectLst/>
              <a:latin typeface="Arial" panose="020B0604020202020204" pitchFamily="34" charset="0"/>
              <a:cs typeface="Arial" panose="020B0604020202020204" pitchFamily="34" charset="0"/>
            </a:endParaRPr>
          </a:p>
        </xdr:txBody>
      </xdr:sp>
      <xdr:sp macro="" textlink="">
        <xdr:nvSpPr>
          <xdr:cNvPr id="74" name="テキスト ボックス 73">
            <a:extLst>
              <a:ext uri="{FF2B5EF4-FFF2-40B4-BE49-F238E27FC236}">
                <a16:creationId xmlns:a16="http://schemas.microsoft.com/office/drawing/2014/main" id="{00000000-0008-0000-0200-00004A000000}"/>
              </a:ext>
            </a:extLst>
          </xdr:cNvPr>
          <xdr:cNvSpPr txBox="1"/>
        </xdr:nvSpPr>
        <xdr:spPr>
          <a:xfrm>
            <a:off x="5924549" y="5314950"/>
            <a:ext cx="766707"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800">
                <a:solidFill>
                  <a:srgbClr val="3333FF"/>
                </a:solidFill>
                <a:effectLst/>
                <a:latin typeface="Arial" panose="020B0604020202020204" pitchFamily="34" charset="0"/>
                <a:ea typeface="+mn-ea"/>
                <a:cs typeface="Arial" panose="020B0604020202020204" pitchFamily="34" charset="0"/>
              </a:rPr>
              <a:t>Noncompliant</a:t>
            </a:r>
            <a:endParaRPr kumimoji="1" lang="ja-JP" altLang="en-US" sz="800">
              <a:solidFill>
                <a:srgbClr val="3333FF"/>
              </a:solidFill>
              <a:latin typeface="Arial" panose="020B0604020202020204" pitchFamily="34" charset="0"/>
              <a:cs typeface="Arial" panose="020B0604020202020204" pitchFamily="34" charset="0"/>
            </a:endParaRPr>
          </a:p>
        </xdr:txBody>
      </xdr:sp>
    </xdr:grpSp>
    <xdr:clientData/>
  </xdr:twoCellAnchor>
  <xdr:twoCellAnchor>
    <xdr:from>
      <xdr:col>5</xdr:col>
      <xdr:colOff>28576</xdr:colOff>
      <xdr:row>14</xdr:row>
      <xdr:rowOff>0</xdr:rowOff>
    </xdr:from>
    <xdr:to>
      <xdr:col>7</xdr:col>
      <xdr:colOff>962024</xdr:colOff>
      <xdr:row>14</xdr:row>
      <xdr:rowOff>247650</xdr:rowOff>
    </xdr:to>
    <xdr:grpSp>
      <xdr:nvGrpSpPr>
        <xdr:cNvPr id="5" name="グループ化 4">
          <a:extLst>
            <a:ext uri="{FF2B5EF4-FFF2-40B4-BE49-F238E27FC236}">
              <a16:creationId xmlns:a16="http://schemas.microsoft.com/office/drawing/2014/main" id="{00000000-0008-0000-0200-000005000000}"/>
            </a:ext>
          </a:extLst>
        </xdr:cNvPr>
        <xdr:cNvGrpSpPr/>
      </xdr:nvGrpSpPr>
      <xdr:grpSpPr>
        <a:xfrm>
          <a:off x="5673726" y="9077325"/>
          <a:ext cx="2473323" cy="247650"/>
          <a:chOff x="5267326" y="4829175"/>
          <a:chExt cx="2260196" cy="247650"/>
        </a:xfrm>
      </xdr:grpSpPr>
      <xdr:sp macro="" textlink="">
        <xdr:nvSpPr>
          <xdr:cNvPr id="76" name="テキスト ボックス 75">
            <a:extLst>
              <a:ext uri="{FF2B5EF4-FFF2-40B4-BE49-F238E27FC236}">
                <a16:creationId xmlns:a16="http://schemas.microsoft.com/office/drawing/2014/main" id="{00000000-0008-0000-0200-00004C000000}"/>
              </a:ext>
            </a:extLst>
          </xdr:cNvPr>
          <xdr:cNvSpPr txBox="1"/>
        </xdr:nvSpPr>
        <xdr:spPr>
          <a:xfrm>
            <a:off x="5267326" y="4829175"/>
            <a:ext cx="93553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solidFill>
                  <a:srgbClr val="FF0000"/>
                </a:solidFill>
                <a:effectLst/>
                <a:latin typeface="Arial" panose="020B0604020202020204" pitchFamily="34" charset="0"/>
                <a:ea typeface="+mn-ea"/>
                <a:cs typeface="Arial" panose="020B0604020202020204" pitchFamily="34" charset="0"/>
              </a:rPr>
              <a:t>Compliant</a:t>
            </a:r>
            <a:endParaRPr lang="ja-JP" altLang="ja-JP" sz="800">
              <a:solidFill>
                <a:srgbClr val="FF0000"/>
              </a:solidFill>
              <a:effectLst/>
              <a:latin typeface="Arial" panose="020B0604020202020204" pitchFamily="34" charset="0"/>
              <a:cs typeface="Arial" panose="020B0604020202020204" pitchFamily="34" charset="0"/>
            </a:endParaRPr>
          </a:p>
        </xdr:txBody>
      </xdr:sp>
      <xdr:sp macro="" textlink="">
        <xdr:nvSpPr>
          <xdr:cNvPr id="77" name="テキスト ボックス 76">
            <a:extLst>
              <a:ext uri="{FF2B5EF4-FFF2-40B4-BE49-F238E27FC236}">
                <a16:creationId xmlns:a16="http://schemas.microsoft.com/office/drawing/2014/main" id="{00000000-0008-0000-0200-00004D000000}"/>
              </a:ext>
            </a:extLst>
          </xdr:cNvPr>
          <xdr:cNvSpPr txBox="1"/>
        </xdr:nvSpPr>
        <xdr:spPr>
          <a:xfrm>
            <a:off x="5924548" y="4838700"/>
            <a:ext cx="882691"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800">
                <a:solidFill>
                  <a:srgbClr val="FF0000"/>
                </a:solidFill>
                <a:effectLst/>
                <a:latin typeface="Arial" panose="020B0604020202020204" pitchFamily="34" charset="0"/>
                <a:ea typeface="+mn-ea"/>
                <a:cs typeface="Arial" panose="020B0604020202020204" pitchFamily="34" charset="0"/>
              </a:rPr>
              <a:t>Noncompliant</a:t>
            </a:r>
            <a:endParaRPr kumimoji="1" lang="ja-JP" altLang="en-US" sz="800">
              <a:solidFill>
                <a:srgbClr val="FF0000"/>
              </a:solidFill>
              <a:latin typeface="Arial" panose="020B0604020202020204" pitchFamily="34" charset="0"/>
              <a:cs typeface="Arial" panose="020B0604020202020204" pitchFamily="34" charset="0"/>
            </a:endParaRPr>
          </a:p>
        </xdr:txBody>
      </xdr:sp>
      <xdr:sp macro="" textlink="">
        <xdr:nvSpPr>
          <xdr:cNvPr id="78" name="テキスト ボックス 77">
            <a:extLst>
              <a:ext uri="{FF2B5EF4-FFF2-40B4-BE49-F238E27FC236}">
                <a16:creationId xmlns:a16="http://schemas.microsoft.com/office/drawing/2014/main" id="{00000000-0008-0000-0200-00004E000000}"/>
              </a:ext>
            </a:extLst>
          </xdr:cNvPr>
          <xdr:cNvSpPr txBox="1"/>
        </xdr:nvSpPr>
        <xdr:spPr>
          <a:xfrm>
            <a:off x="6610348" y="4838699"/>
            <a:ext cx="917174"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solidFill>
                  <a:srgbClr val="FF0000"/>
                </a:solidFill>
              </a:rPr>
              <a:t>Not applicable</a:t>
            </a:r>
            <a:endParaRPr kumimoji="1" lang="ja-JP" altLang="en-US" sz="800">
              <a:solidFill>
                <a:srgbClr val="FF0000"/>
              </a:solidFill>
            </a:endParaRPr>
          </a:p>
        </xdr:txBody>
      </xdr:sp>
    </xdr:grpSp>
    <xdr:clientData/>
  </xdr:twoCellAnchor>
  <xdr:twoCellAnchor>
    <xdr:from>
      <xdr:col>0</xdr:col>
      <xdr:colOff>723899</xdr:colOff>
      <xdr:row>1</xdr:row>
      <xdr:rowOff>38101</xdr:rowOff>
    </xdr:from>
    <xdr:to>
      <xdr:col>9</xdr:col>
      <xdr:colOff>657224</xdr:colOff>
      <xdr:row>1</xdr:row>
      <xdr:rowOff>285751</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723899" y="333376"/>
          <a:ext cx="10258425" cy="247650"/>
        </a:xfrm>
        <a:prstGeom prst="rect">
          <a:avLst/>
        </a:prstGeom>
        <a:noFill/>
        <a:ln>
          <a:solidFill>
            <a:schemeClr val="accent1">
              <a:shade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5</xdr:col>
          <xdr:colOff>69850</xdr:colOff>
          <xdr:row>7</xdr:row>
          <xdr:rowOff>0</xdr:rowOff>
        </xdr:from>
        <xdr:to>
          <xdr:col>5</xdr:col>
          <xdr:colOff>641350</xdr:colOff>
          <xdr:row>8</xdr:row>
          <xdr:rowOff>0</xdr:rowOff>
        </xdr:to>
        <xdr:sp macro="" textlink="">
          <xdr:nvSpPr>
            <xdr:cNvPr id="1026" name="Check Box 2" descr="はい" hidden="1">
              <a:extLst>
                <a:ext uri="{63B3BB69-23CF-44E3-9099-C40C66FF867C}">
                  <a14:compatExt spid="_x0000_s1026"/>
                </a:ext>
                <a:ext uri="{FF2B5EF4-FFF2-40B4-BE49-F238E27FC236}">
                  <a16:creationId xmlns:a16="http://schemas.microsoft.com/office/drawing/2014/main" id="{00000000-0008-0000-02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7</xdr:row>
          <xdr:rowOff>12700</xdr:rowOff>
        </xdr:from>
        <xdr:to>
          <xdr:col>6</xdr:col>
          <xdr:colOff>628650</xdr:colOff>
          <xdr:row>8</xdr:row>
          <xdr:rowOff>0</xdr:rowOff>
        </xdr:to>
        <xdr:sp macro="" textlink="">
          <xdr:nvSpPr>
            <xdr:cNvPr id="1027" name="Check Box 3" descr="はい" hidden="1">
              <a:extLst>
                <a:ext uri="{63B3BB69-23CF-44E3-9099-C40C66FF867C}">
                  <a14:compatExt spid="_x0000_s1027"/>
                </a:ext>
                <a:ext uri="{FF2B5EF4-FFF2-40B4-BE49-F238E27FC236}">
                  <a16:creationId xmlns:a16="http://schemas.microsoft.com/office/drawing/2014/main" id="{00000000-0008-0000-02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69850</xdr:colOff>
          <xdr:row>11</xdr:row>
          <xdr:rowOff>0</xdr:rowOff>
        </xdr:from>
        <xdr:to>
          <xdr:col>5</xdr:col>
          <xdr:colOff>641350</xdr:colOff>
          <xdr:row>11</xdr:row>
          <xdr:rowOff>819150</xdr:rowOff>
        </xdr:to>
        <xdr:sp macro="" textlink="">
          <xdr:nvSpPr>
            <xdr:cNvPr id="1028" name="Check Box 4" descr="はい" hidden="1">
              <a:extLst>
                <a:ext uri="{63B3BB69-23CF-44E3-9099-C40C66FF867C}">
                  <a14:compatExt spid="_x0000_s1028"/>
                </a:ext>
                <a:ext uri="{FF2B5EF4-FFF2-40B4-BE49-F238E27FC236}">
                  <a16:creationId xmlns:a16="http://schemas.microsoft.com/office/drawing/2014/main" id="{00000000-0008-0000-02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12</xdr:row>
          <xdr:rowOff>12700</xdr:rowOff>
        </xdr:from>
        <xdr:to>
          <xdr:col>5</xdr:col>
          <xdr:colOff>647700</xdr:colOff>
          <xdr:row>12</xdr:row>
          <xdr:rowOff>488950</xdr:rowOff>
        </xdr:to>
        <xdr:sp macro="" textlink="">
          <xdr:nvSpPr>
            <xdr:cNvPr id="1029" name="Check Box 5" descr="はい" hidden="1">
              <a:extLst>
                <a:ext uri="{63B3BB69-23CF-44E3-9099-C40C66FF867C}">
                  <a14:compatExt spid="_x0000_s1029"/>
                </a:ext>
                <a:ext uri="{FF2B5EF4-FFF2-40B4-BE49-F238E27FC236}">
                  <a16:creationId xmlns:a16="http://schemas.microsoft.com/office/drawing/2014/main" id="{00000000-0008-0000-02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13</xdr:row>
          <xdr:rowOff>0</xdr:rowOff>
        </xdr:from>
        <xdr:to>
          <xdr:col>5</xdr:col>
          <xdr:colOff>647700</xdr:colOff>
          <xdr:row>13</xdr:row>
          <xdr:rowOff>1003300</xdr:rowOff>
        </xdr:to>
        <xdr:sp macro="" textlink="">
          <xdr:nvSpPr>
            <xdr:cNvPr id="1030" name="Check Box 6" descr="はい" hidden="1">
              <a:extLst>
                <a:ext uri="{63B3BB69-23CF-44E3-9099-C40C66FF867C}">
                  <a14:compatExt spid="_x0000_s1030"/>
                </a:ext>
                <a:ext uri="{FF2B5EF4-FFF2-40B4-BE49-F238E27FC236}">
                  <a16:creationId xmlns:a16="http://schemas.microsoft.com/office/drawing/2014/main" id="{00000000-0008-0000-02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17</xdr:row>
          <xdr:rowOff>12700</xdr:rowOff>
        </xdr:from>
        <xdr:to>
          <xdr:col>5</xdr:col>
          <xdr:colOff>609600</xdr:colOff>
          <xdr:row>18</xdr:row>
          <xdr:rowOff>19050</xdr:rowOff>
        </xdr:to>
        <xdr:sp macro="" textlink="">
          <xdr:nvSpPr>
            <xdr:cNvPr id="1031" name="Check Box 7" descr="はい" hidden="1">
              <a:extLst>
                <a:ext uri="{63B3BB69-23CF-44E3-9099-C40C66FF867C}">
                  <a14:compatExt spid="_x0000_s1031"/>
                </a:ext>
                <a:ext uri="{FF2B5EF4-FFF2-40B4-BE49-F238E27FC236}">
                  <a16:creationId xmlns:a16="http://schemas.microsoft.com/office/drawing/2014/main" id="{00000000-0008-0000-02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19</xdr:row>
          <xdr:rowOff>0</xdr:rowOff>
        </xdr:from>
        <xdr:to>
          <xdr:col>5</xdr:col>
          <xdr:colOff>628650</xdr:colOff>
          <xdr:row>19</xdr:row>
          <xdr:rowOff>317500</xdr:rowOff>
        </xdr:to>
        <xdr:sp macro="" textlink="">
          <xdr:nvSpPr>
            <xdr:cNvPr id="1032" name="Check Box 8" descr="はい" hidden="1">
              <a:extLst>
                <a:ext uri="{63B3BB69-23CF-44E3-9099-C40C66FF867C}">
                  <a14:compatExt spid="_x0000_s1032"/>
                </a:ext>
                <a:ext uri="{FF2B5EF4-FFF2-40B4-BE49-F238E27FC236}">
                  <a16:creationId xmlns:a16="http://schemas.microsoft.com/office/drawing/2014/main" id="{00000000-0008-0000-02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69850</xdr:colOff>
          <xdr:row>21</xdr:row>
          <xdr:rowOff>0</xdr:rowOff>
        </xdr:from>
        <xdr:to>
          <xdr:col>5</xdr:col>
          <xdr:colOff>641350</xdr:colOff>
          <xdr:row>21</xdr:row>
          <xdr:rowOff>622300</xdr:rowOff>
        </xdr:to>
        <xdr:sp macro="" textlink="">
          <xdr:nvSpPr>
            <xdr:cNvPr id="1033" name="Check Box 9" descr="はい" hidden="1">
              <a:extLst>
                <a:ext uri="{63B3BB69-23CF-44E3-9099-C40C66FF867C}">
                  <a14:compatExt spid="_x0000_s1033"/>
                </a:ext>
                <a:ext uri="{FF2B5EF4-FFF2-40B4-BE49-F238E27FC236}">
                  <a16:creationId xmlns:a16="http://schemas.microsoft.com/office/drawing/2014/main" id="{00000000-0008-0000-02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69850</xdr:colOff>
          <xdr:row>22</xdr:row>
          <xdr:rowOff>0</xdr:rowOff>
        </xdr:from>
        <xdr:to>
          <xdr:col>5</xdr:col>
          <xdr:colOff>641350</xdr:colOff>
          <xdr:row>22</xdr:row>
          <xdr:rowOff>622300</xdr:rowOff>
        </xdr:to>
        <xdr:sp macro="" textlink="">
          <xdr:nvSpPr>
            <xdr:cNvPr id="1034" name="Check Box 10" descr="はい" hidden="1">
              <a:extLst>
                <a:ext uri="{63B3BB69-23CF-44E3-9099-C40C66FF867C}">
                  <a14:compatExt spid="_x0000_s1034"/>
                </a:ext>
                <a:ext uri="{FF2B5EF4-FFF2-40B4-BE49-F238E27FC236}">
                  <a16:creationId xmlns:a16="http://schemas.microsoft.com/office/drawing/2014/main" id="{00000000-0008-0000-02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69850</xdr:colOff>
          <xdr:row>22</xdr:row>
          <xdr:rowOff>628650</xdr:rowOff>
        </xdr:from>
        <xdr:to>
          <xdr:col>5</xdr:col>
          <xdr:colOff>641350</xdr:colOff>
          <xdr:row>23</xdr:row>
          <xdr:rowOff>1479550</xdr:rowOff>
        </xdr:to>
        <xdr:sp macro="" textlink="">
          <xdr:nvSpPr>
            <xdr:cNvPr id="1035" name="Check Box 11" descr="はい" hidden="1">
              <a:extLst>
                <a:ext uri="{63B3BB69-23CF-44E3-9099-C40C66FF867C}">
                  <a14:compatExt spid="_x0000_s1035"/>
                </a:ext>
                <a:ext uri="{FF2B5EF4-FFF2-40B4-BE49-F238E27FC236}">
                  <a16:creationId xmlns:a16="http://schemas.microsoft.com/office/drawing/2014/main" id="{00000000-0008-0000-02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69850</xdr:colOff>
          <xdr:row>31</xdr:row>
          <xdr:rowOff>0</xdr:rowOff>
        </xdr:from>
        <xdr:to>
          <xdr:col>5</xdr:col>
          <xdr:colOff>641350</xdr:colOff>
          <xdr:row>32</xdr:row>
          <xdr:rowOff>0</xdr:rowOff>
        </xdr:to>
        <xdr:sp macro="" textlink="">
          <xdr:nvSpPr>
            <xdr:cNvPr id="1036" name="Check Box 12" descr="はい" hidden="1">
              <a:extLst>
                <a:ext uri="{63B3BB69-23CF-44E3-9099-C40C66FF867C}">
                  <a14:compatExt spid="_x0000_s1036"/>
                </a:ext>
                <a:ext uri="{FF2B5EF4-FFF2-40B4-BE49-F238E27FC236}">
                  <a16:creationId xmlns:a16="http://schemas.microsoft.com/office/drawing/2014/main" id="{00000000-0008-0000-02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69850</xdr:colOff>
          <xdr:row>32</xdr:row>
          <xdr:rowOff>0</xdr:rowOff>
        </xdr:from>
        <xdr:to>
          <xdr:col>5</xdr:col>
          <xdr:colOff>641350</xdr:colOff>
          <xdr:row>33</xdr:row>
          <xdr:rowOff>0</xdr:rowOff>
        </xdr:to>
        <xdr:sp macro="" textlink="">
          <xdr:nvSpPr>
            <xdr:cNvPr id="1037" name="Check Box 13" descr="はい" hidden="1">
              <a:extLst>
                <a:ext uri="{63B3BB69-23CF-44E3-9099-C40C66FF867C}">
                  <a14:compatExt spid="_x0000_s1037"/>
                </a:ext>
                <a:ext uri="{FF2B5EF4-FFF2-40B4-BE49-F238E27FC236}">
                  <a16:creationId xmlns:a16="http://schemas.microsoft.com/office/drawing/2014/main" id="{00000000-0008-0000-02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69850</xdr:colOff>
          <xdr:row>35</xdr:row>
          <xdr:rowOff>0</xdr:rowOff>
        </xdr:from>
        <xdr:to>
          <xdr:col>5</xdr:col>
          <xdr:colOff>641350</xdr:colOff>
          <xdr:row>36</xdr:row>
          <xdr:rowOff>12700</xdr:rowOff>
        </xdr:to>
        <xdr:sp macro="" textlink="">
          <xdr:nvSpPr>
            <xdr:cNvPr id="1038" name="Check Box 14" descr="はい" hidden="1">
              <a:extLst>
                <a:ext uri="{63B3BB69-23CF-44E3-9099-C40C66FF867C}">
                  <a14:compatExt spid="_x0000_s1038"/>
                </a:ext>
                <a:ext uri="{FF2B5EF4-FFF2-40B4-BE49-F238E27FC236}">
                  <a16:creationId xmlns:a16="http://schemas.microsoft.com/office/drawing/2014/main" id="{00000000-0008-0000-02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69850</xdr:colOff>
          <xdr:row>39</xdr:row>
          <xdr:rowOff>12700</xdr:rowOff>
        </xdr:from>
        <xdr:to>
          <xdr:col>5</xdr:col>
          <xdr:colOff>641350</xdr:colOff>
          <xdr:row>39</xdr:row>
          <xdr:rowOff>603250</xdr:rowOff>
        </xdr:to>
        <xdr:sp macro="" textlink="">
          <xdr:nvSpPr>
            <xdr:cNvPr id="1039" name="Check Box 15" descr="はい" hidden="1">
              <a:extLst>
                <a:ext uri="{63B3BB69-23CF-44E3-9099-C40C66FF867C}">
                  <a14:compatExt spid="_x0000_s1039"/>
                </a:ext>
                <a:ext uri="{FF2B5EF4-FFF2-40B4-BE49-F238E27FC236}">
                  <a16:creationId xmlns:a16="http://schemas.microsoft.com/office/drawing/2014/main" id="{00000000-0008-0000-02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No (Not used)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69850</xdr:colOff>
          <xdr:row>40</xdr:row>
          <xdr:rowOff>0</xdr:rowOff>
        </xdr:from>
        <xdr:to>
          <xdr:col>5</xdr:col>
          <xdr:colOff>641350</xdr:colOff>
          <xdr:row>40</xdr:row>
          <xdr:rowOff>971550</xdr:rowOff>
        </xdr:to>
        <xdr:sp macro="" textlink="">
          <xdr:nvSpPr>
            <xdr:cNvPr id="1040" name="Check Box 16" descr="はい" hidden="1">
              <a:extLst>
                <a:ext uri="{63B3BB69-23CF-44E3-9099-C40C66FF867C}">
                  <a14:compatExt spid="_x0000_s1040"/>
                </a:ext>
                <a:ext uri="{FF2B5EF4-FFF2-40B4-BE49-F238E27FC236}">
                  <a16:creationId xmlns:a16="http://schemas.microsoft.com/office/drawing/2014/main" id="{00000000-0008-0000-02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No (Not added)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69850</xdr:colOff>
          <xdr:row>41</xdr:row>
          <xdr:rowOff>0</xdr:rowOff>
        </xdr:from>
        <xdr:to>
          <xdr:col>5</xdr:col>
          <xdr:colOff>641350</xdr:colOff>
          <xdr:row>42</xdr:row>
          <xdr:rowOff>19050</xdr:rowOff>
        </xdr:to>
        <xdr:sp macro="" textlink="">
          <xdr:nvSpPr>
            <xdr:cNvPr id="1041" name="Check Box 17" descr="はい" hidden="1">
              <a:extLst>
                <a:ext uri="{63B3BB69-23CF-44E3-9099-C40C66FF867C}">
                  <a14:compatExt spid="_x0000_s1041"/>
                </a:ext>
                <a:ext uri="{FF2B5EF4-FFF2-40B4-BE49-F238E27FC236}">
                  <a16:creationId xmlns:a16="http://schemas.microsoft.com/office/drawing/2014/main" id="{00000000-0008-0000-02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No (Not added)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69850</xdr:colOff>
          <xdr:row>42</xdr:row>
          <xdr:rowOff>0</xdr:rowOff>
        </xdr:from>
        <xdr:to>
          <xdr:col>5</xdr:col>
          <xdr:colOff>641350</xdr:colOff>
          <xdr:row>42</xdr:row>
          <xdr:rowOff>2298700</xdr:rowOff>
        </xdr:to>
        <xdr:sp macro="" textlink="">
          <xdr:nvSpPr>
            <xdr:cNvPr id="1042" name="Check Box 18" descr="はい" hidden="1">
              <a:extLst>
                <a:ext uri="{63B3BB69-23CF-44E3-9099-C40C66FF867C}">
                  <a14:compatExt spid="_x0000_s1042"/>
                </a:ext>
                <a:ext uri="{FF2B5EF4-FFF2-40B4-BE49-F238E27FC236}">
                  <a16:creationId xmlns:a16="http://schemas.microsoft.com/office/drawing/2014/main" id="{00000000-0008-0000-02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No (Not added)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69850</xdr:colOff>
          <xdr:row>43</xdr:row>
          <xdr:rowOff>0</xdr:rowOff>
        </xdr:from>
        <xdr:to>
          <xdr:col>5</xdr:col>
          <xdr:colOff>641350</xdr:colOff>
          <xdr:row>44</xdr:row>
          <xdr:rowOff>0</xdr:rowOff>
        </xdr:to>
        <xdr:sp macro="" textlink="">
          <xdr:nvSpPr>
            <xdr:cNvPr id="1043" name="Check Box 19" descr="はい" hidden="1">
              <a:extLst>
                <a:ext uri="{63B3BB69-23CF-44E3-9099-C40C66FF867C}">
                  <a14:compatExt spid="_x0000_s1043"/>
                </a:ext>
                <a:ext uri="{FF2B5EF4-FFF2-40B4-BE49-F238E27FC236}">
                  <a16:creationId xmlns:a16="http://schemas.microsoft.com/office/drawing/2014/main" id="{00000000-0008-0000-02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No (Not used)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69850</xdr:colOff>
          <xdr:row>44</xdr:row>
          <xdr:rowOff>19050</xdr:rowOff>
        </xdr:from>
        <xdr:to>
          <xdr:col>5</xdr:col>
          <xdr:colOff>641350</xdr:colOff>
          <xdr:row>45</xdr:row>
          <xdr:rowOff>0</xdr:rowOff>
        </xdr:to>
        <xdr:sp macro="" textlink="">
          <xdr:nvSpPr>
            <xdr:cNvPr id="1044" name="Check Box 20" descr="はい" hidden="1">
              <a:extLst>
                <a:ext uri="{63B3BB69-23CF-44E3-9099-C40C66FF867C}">
                  <a14:compatExt spid="_x0000_s1044"/>
                </a:ext>
                <a:ext uri="{FF2B5EF4-FFF2-40B4-BE49-F238E27FC236}">
                  <a16:creationId xmlns:a16="http://schemas.microsoft.com/office/drawing/2014/main" id="{00000000-0008-0000-02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69850</xdr:colOff>
          <xdr:row>45</xdr:row>
          <xdr:rowOff>19050</xdr:rowOff>
        </xdr:from>
        <xdr:to>
          <xdr:col>5</xdr:col>
          <xdr:colOff>641350</xdr:colOff>
          <xdr:row>45</xdr:row>
          <xdr:rowOff>647700</xdr:rowOff>
        </xdr:to>
        <xdr:sp macro="" textlink="">
          <xdr:nvSpPr>
            <xdr:cNvPr id="1045" name="Check Box 21" descr="はい" hidden="1">
              <a:extLst>
                <a:ext uri="{63B3BB69-23CF-44E3-9099-C40C66FF867C}">
                  <a14:compatExt spid="_x0000_s1045"/>
                </a:ext>
                <a:ext uri="{FF2B5EF4-FFF2-40B4-BE49-F238E27FC236}">
                  <a16:creationId xmlns:a16="http://schemas.microsoft.com/office/drawing/2014/main" id="{00000000-0008-0000-02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69850</xdr:colOff>
          <xdr:row>46</xdr:row>
          <xdr:rowOff>19050</xdr:rowOff>
        </xdr:from>
        <xdr:to>
          <xdr:col>5</xdr:col>
          <xdr:colOff>641350</xdr:colOff>
          <xdr:row>47</xdr:row>
          <xdr:rowOff>0</xdr:rowOff>
        </xdr:to>
        <xdr:sp macro="" textlink="">
          <xdr:nvSpPr>
            <xdr:cNvPr id="1046" name="Check Box 22" descr="はい" hidden="1">
              <a:extLst>
                <a:ext uri="{63B3BB69-23CF-44E3-9099-C40C66FF867C}">
                  <a14:compatExt spid="_x0000_s1046"/>
                </a:ext>
                <a:ext uri="{FF2B5EF4-FFF2-40B4-BE49-F238E27FC236}">
                  <a16:creationId xmlns:a16="http://schemas.microsoft.com/office/drawing/2014/main" id="{00000000-0008-0000-02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69850</xdr:colOff>
          <xdr:row>47</xdr:row>
          <xdr:rowOff>12700</xdr:rowOff>
        </xdr:from>
        <xdr:to>
          <xdr:col>5</xdr:col>
          <xdr:colOff>641350</xdr:colOff>
          <xdr:row>48</xdr:row>
          <xdr:rowOff>0</xdr:rowOff>
        </xdr:to>
        <xdr:sp macro="" textlink="">
          <xdr:nvSpPr>
            <xdr:cNvPr id="1047" name="Check Box 23" descr="はい" hidden="1">
              <a:extLst>
                <a:ext uri="{63B3BB69-23CF-44E3-9099-C40C66FF867C}">
                  <a14:compatExt spid="_x0000_s1047"/>
                </a:ext>
                <a:ext uri="{FF2B5EF4-FFF2-40B4-BE49-F238E27FC236}">
                  <a16:creationId xmlns:a16="http://schemas.microsoft.com/office/drawing/2014/main" id="{00000000-0008-0000-02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69850</xdr:colOff>
          <xdr:row>48</xdr:row>
          <xdr:rowOff>19050</xdr:rowOff>
        </xdr:from>
        <xdr:to>
          <xdr:col>5</xdr:col>
          <xdr:colOff>641350</xdr:colOff>
          <xdr:row>49</xdr:row>
          <xdr:rowOff>0</xdr:rowOff>
        </xdr:to>
        <xdr:sp macro="" textlink="">
          <xdr:nvSpPr>
            <xdr:cNvPr id="1048" name="Check Box 24" descr="はい" hidden="1">
              <a:extLst>
                <a:ext uri="{63B3BB69-23CF-44E3-9099-C40C66FF867C}">
                  <a14:compatExt spid="_x0000_s1048"/>
                </a:ext>
                <a:ext uri="{FF2B5EF4-FFF2-40B4-BE49-F238E27FC236}">
                  <a16:creationId xmlns:a16="http://schemas.microsoft.com/office/drawing/2014/main" id="{00000000-0008-0000-02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not used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69850</xdr:colOff>
          <xdr:row>49</xdr:row>
          <xdr:rowOff>19050</xdr:rowOff>
        </xdr:from>
        <xdr:to>
          <xdr:col>6</xdr:col>
          <xdr:colOff>279400</xdr:colOff>
          <xdr:row>49</xdr:row>
          <xdr:rowOff>457200</xdr:rowOff>
        </xdr:to>
        <xdr:sp macro="" textlink="">
          <xdr:nvSpPr>
            <xdr:cNvPr id="1049" name="Check Box 25" descr="はい" hidden="1">
              <a:extLst>
                <a:ext uri="{63B3BB69-23CF-44E3-9099-C40C66FF867C}">
                  <a14:compatExt spid="_x0000_s1049"/>
                </a:ext>
                <a:ext uri="{FF2B5EF4-FFF2-40B4-BE49-F238E27FC236}">
                  <a16:creationId xmlns:a16="http://schemas.microsoft.com/office/drawing/2014/main" id="{00000000-0008-0000-02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used (certified)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11</xdr:row>
          <xdr:rowOff>12700</xdr:rowOff>
        </xdr:from>
        <xdr:to>
          <xdr:col>6</xdr:col>
          <xdr:colOff>628650</xdr:colOff>
          <xdr:row>11</xdr:row>
          <xdr:rowOff>812800</xdr:rowOff>
        </xdr:to>
        <xdr:sp macro="" textlink="">
          <xdr:nvSpPr>
            <xdr:cNvPr id="1050" name="Check Box 26" descr="はい" hidden="1">
              <a:extLst>
                <a:ext uri="{63B3BB69-23CF-44E3-9099-C40C66FF867C}">
                  <a14:compatExt spid="_x0000_s1050"/>
                </a:ext>
                <a:ext uri="{FF2B5EF4-FFF2-40B4-BE49-F238E27FC236}">
                  <a16:creationId xmlns:a16="http://schemas.microsoft.com/office/drawing/2014/main" id="{00000000-0008-0000-02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12</xdr:row>
          <xdr:rowOff>12700</xdr:rowOff>
        </xdr:from>
        <xdr:to>
          <xdr:col>6</xdr:col>
          <xdr:colOff>628650</xdr:colOff>
          <xdr:row>12</xdr:row>
          <xdr:rowOff>469900</xdr:rowOff>
        </xdr:to>
        <xdr:sp macro="" textlink="">
          <xdr:nvSpPr>
            <xdr:cNvPr id="1051" name="Check Box 27" descr="はい" hidden="1">
              <a:extLst>
                <a:ext uri="{63B3BB69-23CF-44E3-9099-C40C66FF867C}">
                  <a14:compatExt spid="_x0000_s1051"/>
                </a:ext>
                <a:ext uri="{FF2B5EF4-FFF2-40B4-BE49-F238E27FC236}">
                  <a16:creationId xmlns:a16="http://schemas.microsoft.com/office/drawing/2014/main" id="{00000000-0008-0000-02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13</xdr:row>
          <xdr:rowOff>0</xdr:rowOff>
        </xdr:from>
        <xdr:to>
          <xdr:col>6</xdr:col>
          <xdr:colOff>628650</xdr:colOff>
          <xdr:row>13</xdr:row>
          <xdr:rowOff>1003300</xdr:rowOff>
        </xdr:to>
        <xdr:sp macro="" textlink="">
          <xdr:nvSpPr>
            <xdr:cNvPr id="1052" name="Check Box 28" descr="はい" hidden="1">
              <a:extLst>
                <a:ext uri="{63B3BB69-23CF-44E3-9099-C40C66FF867C}">
                  <a14:compatExt spid="_x0000_s1052"/>
                </a:ext>
                <a:ext uri="{FF2B5EF4-FFF2-40B4-BE49-F238E27FC236}">
                  <a16:creationId xmlns:a16="http://schemas.microsoft.com/office/drawing/2014/main" id="{00000000-0008-0000-02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17</xdr:row>
          <xdr:rowOff>12700</xdr:rowOff>
        </xdr:from>
        <xdr:to>
          <xdr:col>6</xdr:col>
          <xdr:colOff>628650</xdr:colOff>
          <xdr:row>18</xdr:row>
          <xdr:rowOff>12700</xdr:rowOff>
        </xdr:to>
        <xdr:sp macro="" textlink="">
          <xdr:nvSpPr>
            <xdr:cNvPr id="1053" name="Check Box 29" descr="はい" hidden="1">
              <a:extLst>
                <a:ext uri="{63B3BB69-23CF-44E3-9099-C40C66FF867C}">
                  <a14:compatExt spid="_x0000_s1053"/>
                </a:ext>
                <a:ext uri="{FF2B5EF4-FFF2-40B4-BE49-F238E27FC236}">
                  <a16:creationId xmlns:a16="http://schemas.microsoft.com/office/drawing/2014/main" id="{00000000-0008-0000-02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19</xdr:row>
          <xdr:rowOff>12700</xdr:rowOff>
        </xdr:from>
        <xdr:to>
          <xdr:col>6</xdr:col>
          <xdr:colOff>628650</xdr:colOff>
          <xdr:row>20</xdr:row>
          <xdr:rowOff>0</xdr:rowOff>
        </xdr:to>
        <xdr:sp macro="" textlink="">
          <xdr:nvSpPr>
            <xdr:cNvPr id="1054" name="Check Box 30" descr="はい" hidden="1">
              <a:extLst>
                <a:ext uri="{63B3BB69-23CF-44E3-9099-C40C66FF867C}">
                  <a14:compatExt spid="_x0000_s1054"/>
                </a:ext>
                <a:ext uri="{FF2B5EF4-FFF2-40B4-BE49-F238E27FC236}">
                  <a16:creationId xmlns:a16="http://schemas.microsoft.com/office/drawing/2014/main" id="{00000000-0008-0000-02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21</xdr:row>
          <xdr:rowOff>12700</xdr:rowOff>
        </xdr:from>
        <xdr:to>
          <xdr:col>6</xdr:col>
          <xdr:colOff>628650</xdr:colOff>
          <xdr:row>21</xdr:row>
          <xdr:rowOff>622300</xdr:rowOff>
        </xdr:to>
        <xdr:sp macro="" textlink="">
          <xdr:nvSpPr>
            <xdr:cNvPr id="1055" name="Check Box 31" descr="はい" hidden="1">
              <a:extLst>
                <a:ext uri="{63B3BB69-23CF-44E3-9099-C40C66FF867C}">
                  <a14:compatExt spid="_x0000_s1055"/>
                </a:ext>
                <a:ext uri="{FF2B5EF4-FFF2-40B4-BE49-F238E27FC236}">
                  <a16:creationId xmlns:a16="http://schemas.microsoft.com/office/drawing/2014/main" id="{00000000-0008-0000-02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22</xdr:row>
          <xdr:rowOff>12700</xdr:rowOff>
        </xdr:from>
        <xdr:to>
          <xdr:col>6</xdr:col>
          <xdr:colOff>628650</xdr:colOff>
          <xdr:row>23</xdr:row>
          <xdr:rowOff>0</xdr:rowOff>
        </xdr:to>
        <xdr:sp macro="" textlink="">
          <xdr:nvSpPr>
            <xdr:cNvPr id="1056" name="Check Box 32" descr="はい" hidden="1">
              <a:extLst>
                <a:ext uri="{63B3BB69-23CF-44E3-9099-C40C66FF867C}">
                  <a14:compatExt spid="_x0000_s1056"/>
                </a:ext>
                <a:ext uri="{FF2B5EF4-FFF2-40B4-BE49-F238E27FC236}">
                  <a16:creationId xmlns:a16="http://schemas.microsoft.com/office/drawing/2014/main" id="{00000000-0008-0000-02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23</xdr:row>
          <xdr:rowOff>12700</xdr:rowOff>
        </xdr:from>
        <xdr:to>
          <xdr:col>6</xdr:col>
          <xdr:colOff>628650</xdr:colOff>
          <xdr:row>23</xdr:row>
          <xdr:rowOff>1485900</xdr:rowOff>
        </xdr:to>
        <xdr:sp macro="" textlink="">
          <xdr:nvSpPr>
            <xdr:cNvPr id="1057" name="Check Box 33" descr="はい" hidden="1">
              <a:extLst>
                <a:ext uri="{63B3BB69-23CF-44E3-9099-C40C66FF867C}">
                  <a14:compatExt spid="_x0000_s1057"/>
                </a:ext>
                <a:ext uri="{FF2B5EF4-FFF2-40B4-BE49-F238E27FC236}">
                  <a16:creationId xmlns:a16="http://schemas.microsoft.com/office/drawing/2014/main" id="{00000000-0008-0000-02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31</xdr:row>
          <xdr:rowOff>12700</xdr:rowOff>
        </xdr:from>
        <xdr:to>
          <xdr:col>6</xdr:col>
          <xdr:colOff>628650</xdr:colOff>
          <xdr:row>31</xdr:row>
          <xdr:rowOff>304800</xdr:rowOff>
        </xdr:to>
        <xdr:sp macro="" textlink="">
          <xdr:nvSpPr>
            <xdr:cNvPr id="1058" name="Check Box 34" descr="はい" hidden="1">
              <a:extLst>
                <a:ext uri="{63B3BB69-23CF-44E3-9099-C40C66FF867C}">
                  <a14:compatExt spid="_x0000_s1058"/>
                </a:ext>
                <a:ext uri="{FF2B5EF4-FFF2-40B4-BE49-F238E27FC236}">
                  <a16:creationId xmlns:a16="http://schemas.microsoft.com/office/drawing/2014/main" id="{00000000-0008-0000-02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32</xdr:row>
          <xdr:rowOff>12700</xdr:rowOff>
        </xdr:from>
        <xdr:to>
          <xdr:col>6</xdr:col>
          <xdr:colOff>628650</xdr:colOff>
          <xdr:row>33</xdr:row>
          <xdr:rowOff>12700</xdr:rowOff>
        </xdr:to>
        <xdr:sp macro="" textlink="">
          <xdr:nvSpPr>
            <xdr:cNvPr id="1059" name="Check Box 35" descr="はい" hidden="1">
              <a:extLst>
                <a:ext uri="{63B3BB69-23CF-44E3-9099-C40C66FF867C}">
                  <a14:compatExt spid="_x0000_s1059"/>
                </a:ext>
                <a:ext uri="{FF2B5EF4-FFF2-40B4-BE49-F238E27FC236}">
                  <a16:creationId xmlns:a16="http://schemas.microsoft.com/office/drawing/2014/main" id="{00000000-0008-0000-02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35</xdr:row>
          <xdr:rowOff>12700</xdr:rowOff>
        </xdr:from>
        <xdr:to>
          <xdr:col>6</xdr:col>
          <xdr:colOff>628650</xdr:colOff>
          <xdr:row>36</xdr:row>
          <xdr:rowOff>0</xdr:rowOff>
        </xdr:to>
        <xdr:sp macro="" textlink="">
          <xdr:nvSpPr>
            <xdr:cNvPr id="1060" name="Check Box 36" descr="はい" hidden="1">
              <a:extLst>
                <a:ext uri="{63B3BB69-23CF-44E3-9099-C40C66FF867C}">
                  <a14:compatExt spid="_x0000_s1060"/>
                </a:ext>
                <a:ext uri="{FF2B5EF4-FFF2-40B4-BE49-F238E27FC236}">
                  <a16:creationId xmlns:a16="http://schemas.microsoft.com/office/drawing/2014/main" id="{00000000-0008-0000-02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39</xdr:row>
          <xdr:rowOff>12700</xdr:rowOff>
        </xdr:from>
        <xdr:to>
          <xdr:col>6</xdr:col>
          <xdr:colOff>628650</xdr:colOff>
          <xdr:row>39</xdr:row>
          <xdr:rowOff>603250</xdr:rowOff>
        </xdr:to>
        <xdr:sp macro="" textlink="">
          <xdr:nvSpPr>
            <xdr:cNvPr id="1061" name="Check Box 37" descr="はい" hidden="1">
              <a:extLst>
                <a:ext uri="{63B3BB69-23CF-44E3-9099-C40C66FF867C}">
                  <a14:compatExt spid="_x0000_s1061"/>
                </a:ext>
                <a:ext uri="{FF2B5EF4-FFF2-40B4-BE49-F238E27FC236}">
                  <a16:creationId xmlns:a16="http://schemas.microsoft.com/office/drawing/2014/main" id="{00000000-0008-0000-02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Used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40</xdr:row>
          <xdr:rowOff>12700</xdr:rowOff>
        </xdr:from>
        <xdr:to>
          <xdr:col>6</xdr:col>
          <xdr:colOff>628650</xdr:colOff>
          <xdr:row>40</xdr:row>
          <xdr:rowOff>984250</xdr:rowOff>
        </xdr:to>
        <xdr:sp macro="" textlink="">
          <xdr:nvSpPr>
            <xdr:cNvPr id="1062" name="Check Box 38" descr="はい" hidden="1">
              <a:extLst>
                <a:ext uri="{63B3BB69-23CF-44E3-9099-C40C66FF867C}">
                  <a14:compatExt spid="_x0000_s1062"/>
                </a:ext>
                <a:ext uri="{FF2B5EF4-FFF2-40B4-BE49-F238E27FC236}">
                  <a16:creationId xmlns:a16="http://schemas.microsoft.com/office/drawing/2014/main" id="{00000000-0008-0000-02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Added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41</xdr:row>
          <xdr:rowOff>12700</xdr:rowOff>
        </xdr:from>
        <xdr:to>
          <xdr:col>6</xdr:col>
          <xdr:colOff>628650</xdr:colOff>
          <xdr:row>42</xdr:row>
          <xdr:rowOff>31750</xdr:rowOff>
        </xdr:to>
        <xdr:sp macro="" textlink="">
          <xdr:nvSpPr>
            <xdr:cNvPr id="1063" name="Check Box 39" descr="はい" hidden="1">
              <a:extLst>
                <a:ext uri="{63B3BB69-23CF-44E3-9099-C40C66FF867C}">
                  <a14:compatExt spid="_x0000_s1063"/>
                </a:ext>
                <a:ext uri="{FF2B5EF4-FFF2-40B4-BE49-F238E27FC236}">
                  <a16:creationId xmlns:a16="http://schemas.microsoft.com/office/drawing/2014/main" id="{00000000-0008-0000-02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Added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42</xdr:row>
          <xdr:rowOff>12700</xdr:rowOff>
        </xdr:from>
        <xdr:to>
          <xdr:col>6</xdr:col>
          <xdr:colOff>628650</xdr:colOff>
          <xdr:row>43</xdr:row>
          <xdr:rowOff>12700</xdr:rowOff>
        </xdr:to>
        <xdr:sp macro="" textlink="">
          <xdr:nvSpPr>
            <xdr:cNvPr id="1064" name="Check Box 40" descr="はい" hidden="1">
              <a:extLst>
                <a:ext uri="{63B3BB69-23CF-44E3-9099-C40C66FF867C}">
                  <a14:compatExt spid="_x0000_s1064"/>
                </a:ext>
                <a:ext uri="{FF2B5EF4-FFF2-40B4-BE49-F238E27FC236}">
                  <a16:creationId xmlns:a16="http://schemas.microsoft.com/office/drawing/2014/main" id="{00000000-0008-0000-02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Added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42</xdr:row>
          <xdr:rowOff>12700</xdr:rowOff>
        </xdr:from>
        <xdr:to>
          <xdr:col>7</xdr:col>
          <xdr:colOff>298450</xdr:colOff>
          <xdr:row>43</xdr:row>
          <xdr:rowOff>12700</xdr:rowOff>
        </xdr:to>
        <xdr:sp macro="" textlink="">
          <xdr:nvSpPr>
            <xdr:cNvPr id="1065" name="Check Box 41" descr="はい" hidden="1">
              <a:extLst>
                <a:ext uri="{63B3BB69-23CF-44E3-9099-C40C66FF867C}">
                  <a14:compatExt spid="_x0000_s1065"/>
                </a:ext>
                <a:ext uri="{FF2B5EF4-FFF2-40B4-BE49-F238E27FC236}">
                  <a16:creationId xmlns:a16="http://schemas.microsoft.com/office/drawing/2014/main" id="{00000000-0008-0000-02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41</xdr:row>
          <xdr:rowOff>12700</xdr:rowOff>
        </xdr:from>
        <xdr:to>
          <xdr:col>7</xdr:col>
          <xdr:colOff>317500</xdr:colOff>
          <xdr:row>42</xdr:row>
          <xdr:rowOff>31750</xdr:rowOff>
        </xdr:to>
        <xdr:sp macro="" textlink="">
          <xdr:nvSpPr>
            <xdr:cNvPr id="1066" name="Check Box 42" descr="はい" hidden="1">
              <a:extLst>
                <a:ext uri="{63B3BB69-23CF-44E3-9099-C40C66FF867C}">
                  <a14:compatExt spid="_x0000_s1066"/>
                </a:ext>
                <a:ext uri="{FF2B5EF4-FFF2-40B4-BE49-F238E27FC236}">
                  <a16:creationId xmlns:a16="http://schemas.microsoft.com/office/drawing/2014/main" id="{00000000-0008-0000-02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35</xdr:row>
          <xdr:rowOff>0</xdr:rowOff>
        </xdr:from>
        <xdr:to>
          <xdr:col>7</xdr:col>
          <xdr:colOff>971550</xdr:colOff>
          <xdr:row>36</xdr:row>
          <xdr:rowOff>0</xdr:rowOff>
        </xdr:to>
        <xdr:sp macro="" textlink="">
          <xdr:nvSpPr>
            <xdr:cNvPr id="1068" name="Check Box 44" descr="はい" hidden="1">
              <a:extLst>
                <a:ext uri="{63B3BB69-23CF-44E3-9099-C40C66FF867C}">
                  <a14:compatExt spid="_x0000_s1068"/>
                </a:ext>
                <a:ext uri="{FF2B5EF4-FFF2-40B4-BE49-F238E27FC236}">
                  <a16:creationId xmlns:a16="http://schemas.microsoft.com/office/drawing/2014/main" id="{00000000-0008-0000-02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D-G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32</xdr:row>
          <xdr:rowOff>12700</xdr:rowOff>
        </xdr:from>
        <xdr:to>
          <xdr:col>7</xdr:col>
          <xdr:colOff>298450</xdr:colOff>
          <xdr:row>33</xdr:row>
          <xdr:rowOff>12700</xdr:rowOff>
        </xdr:to>
        <xdr:sp macro="" textlink="">
          <xdr:nvSpPr>
            <xdr:cNvPr id="1069" name="Check Box 45" descr="はい" hidden="1">
              <a:extLst>
                <a:ext uri="{63B3BB69-23CF-44E3-9099-C40C66FF867C}">
                  <a14:compatExt spid="_x0000_s1069"/>
                </a:ext>
                <a:ext uri="{FF2B5EF4-FFF2-40B4-BE49-F238E27FC236}">
                  <a16:creationId xmlns:a16="http://schemas.microsoft.com/office/drawing/2014/main" id="{00000000-0008-0000-02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31</xdr:row>
          <xdr:rowOff>12700</xdr:rowOff>
        </xdr:from>
        <xdr:to>
          <xdr:col>7</xdr:col>
          <xdr:colOff>1079500</xdr:colOff>
          <xdr:row>31</xdr:row>
          <xdr:rowOff>304800</xdr:rowOff>
        </xdr:to>
        <xdr:sp macro="" textlink="">
          <xdr:nvSpPr>
            <xdr:cNvPr id="1070" name="Check Box 46" descr="はい" hidden="1">
              <a:extLst>
                <a:ext uri="{63B3BB69-23CF-44E3-9099-C40C66FF867C}">
                  <a14:compatExt spid="_x0000_s1070"/>
                </a:ext>
                <a:ext uri="{FF2B5EF4-FFF2-40B4-BE49-F238E27FC236}">
                  <a16:creationId xmlns:a16="http://schemas.microsoft.com/office/drawing/2014/main" id="{00000000-0008-0000-02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A-F</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22</xdr:row>
          <xdr:rowOff>12700</xdr:rowOff>
        </xdr:from>
        <xdr:to>
          <xdr:col>7</xdr:col>
          <xdr:colOff>317500</xdr:colOff>
          <xdr:row>23</xdr:row>
          <xdr:rowOff>0</xdr:rowOff>
        </xdr:to>
        <xdr:sp macro="" textlink="">
          <xdr:nvSpPr>
            <xdr:cNvPr id="1071" name="Check Box 47" descr="はい" hidden="1">
              <a:extLst>
                <a:ext uri="{63B3BB69-23CF-44E3-9099-C40C66FF867C}">
                  <a14:compatExt spid="_x0000_s1071"/>
                </a:ext>
                <a:ext uri="{FF2B5EF4-FFF2-40B4-BE49-F238E27FC236}">
                  <a16:creationId xmlns:a16="http://schemas.microsoft.com/office/drawing/2014/main" id="{00000000-0008-0000-02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43</xdr:row>
          <xdr:rowOff>12700</xdr:rowOff>
        </xdr:from>
        <xdr:to>
          <xdr:col>6</xdr:col>
          <xdr:colOff>628650</xdr:colOff>
          <xdr:row>44</xdr:row>
          <xdr:rowOff>0</xdr:rowOff>
        </xdr:to>
        <xdr:sp macro="" textlink="">
          <xdr:nvSpPr>
            <xdr:cNvPr id="1072" name="Check Box 48" descr="はい" hidden="1">
              <a:extLst>
                <a:ext uri="{63B3BB69-23CF-44E3-9099-C40C66FF867C}">
                  <a14:compatExt spid="_x0000_s1072"/>
                </a:ext>
                <a:ext uri="{FF2B5EF4-FFF2-40B4-BE49-F238E27FC236}">
                  <a16:creationId xmlns:a16="http://schemas.microsoft.com/office/drawing/2014/main" id="{00000000-0008-0000-02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Used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44</xdr:row>
          <xdr:rowOff>12700</xdr:rowOff>
        </xdr:from>
        <xdr:to>
          <xdr:col>6</xdr:col>
          <xdr:colOff>628650</xdr:colOff>
          <xdr:row>44</xdr:row>
          <xdr:rowOff>793750</xdr:rowOff>
        </xdr:to>
        <xdr:sp macro="" textlink="">
          <xdr:nvSpPr>
            <xdr:cNvPr id="1073" name="Check Box 49" descr="はい" hidden="1">
              <a:extLst>
                <a:ext uri="{63B3BB69-23CF-44E3-9099-C40C66FF867C}">
                  <a14:compatExt spid="_x0000_s1073"/>
                </a:ext>
                <a:ext uri="{FF2B5EF4-FFF2-40B4-BE49-F238E27FC236}">
                  <a16:creationId xmlns:a16="http://schemas.microsoft.com/office/drawing/2014/main" id="{00000000-0008-0000-02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44</xdr:row>
          <xdr:rowOff>12700</xdr:rowOff>
        </xdr:from>
        <xdr:to>
          <xdr:col>7</xdr:col>
          <xdr:colOff>1098550</xdr:colOff>
          <xdr:row>44</xdr:row>
          <xdr:rowOff>793750</xdr:rowOff>
        </xdr:to>
        <xdr:sp macro="" textlink="">
          <xdr:nvSpPr>
            <xdr:cNvPr id="1074" name="Check Box 50" descr="はい" hidden="1">
              <a:extLst>
                <a:ext uri="{63B3BB69-23CF-44E3-9099-C40C66FF867C}">
                  <a14:compatExt spid="_x0000_s1074"/>
                </a:ext>
                <a:ext uri="{FF2B5EF4-FFF2-40B4-BE49-F238E27FC236}">
                  <a16:creationId xmlns:a16="http://schemas.microsoft.com/office/drawing/2014/main" id="{00000000-0008-0000-02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E(Not applicable)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45</xdr:row>
          <xdr:rowOff>12700</xdr:rowOff>
        </xdr:from>
        <xdr:to>
          <xdr:col>6</xdr:col>
          <xdr:colOff>628650</xdr:colOff>
          <xdr:row>46</xdr:row>
          <xdr:rowOff>12700</xdr:rowOff>
        </xdr:to>
        <xdr:sp macro="" textlink="">
          <xdr:nvSpPr>
            <xdr:cNvPr id="1075" name="Check Box 51" descr="はい" hidden="1">
              <a:extLst>
                <a:ext uri="{63B3BB69-23CF-44E3-9099-C40C66FF867C}">
                  <a14:compatExt spid="_x0000_s1075"/>
                </a:ext>
                <a:ext uri="{FF2B5EF4-FFF2-40B4-BE49-F238E27FC236}">
                  <a16:creationId xmlns:a16="http://schemas.microsoft.com/office/drawing/2014/main" id="{00000000-0008-0000-02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45</xdr:row>
          <xdr:rowOff>12700</xdr:rowOff>
        </xdr:from>
        <xdr:to>
          <xdr:col>7</xdr:col>
          <xdr:colOff>1066800</xdr:colOff>
          <xdr:row>46</xdr:row>
          <xdr:rowOff>0</xdr:rowOff>
        </xdr:to>
        <xdr:sp macro="" textlink="">
          <xdr:nvSpPr>
            <xdr:cNvPr id="1076" name="Check Box 52" descr="はい" hidden="1">
              <a:extLst>
                <a:ext uri="{63B3BB69-23CF-44E3-9099-C40C66FF867C}">
                  <a14:compatExt spid="_x0000_s1076"/>
                </a:ext>
                <a:ext uri="{FF2B5EF4-FFF2-40B4-BE49-F238E27FC236}">
                  <a16:creationId xmlns:a16="http://schemas.microsoft.com/office/drawing/2014/main" id="{00000000-0008-0000-02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A-D, F,G(Not applicable)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46</xdr:row>
          <xdr:rowOff>12700</xdr:rowOff>
        </xdr:from>
        <xdr:to>
          <xdr:col>6</xdr:col>
          <xdr:colOff>628650</xdr:colOff>
          <xdr:row>47</xdr:row>
          <xdr:rowOff>0</xdr:rowOff>
        </xdr:to>
        <xdr:sp macro="" textlink="">
          <xdr:nvSpPr>
            <xdr:cNvPr id="1077" name="Check Box 53" descr="はい" hidden="1">
              <a:extLst>
                <a:ext uri="{63B3BB69-23CF-44E3-9099-C40C66FF867C}">
                  <a14:compatExt spid="_x0000_s1077"/>
                </a:ext>
                <a:ext uri="{FF2B5EF4-FFF2-40B4-BE49-F238E27FC236}">
                  <a16:creationId xmlns:a16="http://schemas.microsoft.com/office/drawing/2014/main" id="{00000000-0008-0000-02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47</xdr:row>
          <xdr:rowOff>12700</xdr:rowOff>
        </xdr:from>
        <xdr:to>
          <xdr:col>6</xdr:col>
          <xdr:colOff>628650</xdr:colOff>
          <xdr:row>47</xdr:row>
          <xdr:rowOff>400050</xdr:rowOff>
        </xdr:to>
        <xdr:sp macro="" textlink="">
          <xdr:nvSpPr>
            <xdr:cNvPr id="1078" name="Check Box 54" descr="はい" hidden="1">
              <a:extLst>
                <a:ext uri="{63B3BB69-23CF-44E3-9099-C40C66FF867C}">
                  <a14:compatExt spid="_x0000_s1078"/>
                </a:ext>
                <a:ext uri="{FF2B5EF4-FFF2-40B4-BE49-F238E27FC236}">
                  <a16:creationId xmlns:a16="http://schemas.microsoft.com/office/drawing/2014/main" id="{00000000-0008-0000-02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46</xdr:row>
          <xdr:rowOff>12700</xdr:rowOff>
        </xdr:from>
        <xdr:to>
          <xdr:col>7</xdr:col>
          <xdr:colOff>266700</xdr:colOff>
          <xdr:row>46</xdr:row>
          <xdr:rowOff>393700</xdr:rowOff>
        </xdr:to>
        <xdr:sp macro="" textlink="">
          <xdr:nvSpPr>
            <xdr:cNvPr id="1080" name="Check Box 56" descr="はい" hidden="1">
              <a:extLst>
                <a:ext uri="{63B3BB69-23CF-44E3-9099-C40C66FF867C}">
                  <a14:compatExt spid="_x0000_s1080"/>
                </a:ext>
                <a:ext uri="{FF2B5EF4-FFF2-40B4-BE49-F238E27FC236}">
                  <a16:creationId xmlns:a16="http://schemas.microsoft.com/office/drawing/2014/main" id="{00000000-0008-0000-02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48</xdr:row>
          <xdr:rowOff>31750</xdr:rowOff>
        </xdr:from>
        <xdr:to>
          <xdr:col>7</xdr:col>
          <xdr:colOff>774700</xdr:colOff>
          <xdr:row>48</xdr:row>
          <xdr:rowOff>323850</xdr:rowOff>
        </xdr:to>
        <xdr:sp macro="" textlink="">
          <xdr:nvSpPr>
            <xdr:cNvPr id="1081" name="Check Box 57" descr="はい" hidden="1">
              <a:extLst>
                <a:ext uri="{63B3BB69-23CF-44E3-9099-C40C66FF867C}">
                  <a14:compatExt spid="_x0000_s1081"/>
                </a:ext>
                <a:ext uri="{FF2B5EF4-FFF2-40B4-BE49-F238E27FC236}">
                  <a16:creationId xmlns:a16="http://schemas.microsoft.com/office/drawing/2014/main" id="{00000000-0008-0000-02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used (not certified)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50</xdr:row>
          <xdr:rowOff>12700</xdr:rowOff>
        </xdr:from>
        <xdr:to>
          <xdr:col>5</xdr:col>
          <xdr:colOff>628650</xdr:colOff>
          <xdr:row>50</xdr:row>
          <xdr:rowOff>1822450</xdr:rowOff>
        </xdr:to>
        <xdr:sp macro="" textlink="">
          <xdr:nvSpPr>
            <xdr:cNvPr id="1082" name="Check Box 58" descr="はい" hidden="1">
              <a:extLst>
                <a:ext uri="{63B3BB69-23CF-44E3-9099-C40C66FF867C}">
                  <a14:compatExt spid="_x0000_s1082"/>
                </a:ext>
                <a:ext uri="{FF2B5EF4-FFF2-40B4-BE49-F238E27FC236}">
                  <a16:creationId xmlns:a16="http://schemas.microsoft.com/office/drawing/2014/main" id="{00000000-0008-0000-02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69850</xdr:colOff>
          <xdr:row>8</xdr:row>
          <xdr:rowOff>0</xdr:rowOff>
        </xdr:from>
        <xdr:to>
          <xdr:col>6</xdr:col>
          <xdr:colOff>69850</xdr:colOff>
          <xdr:row>9</xdr:row>
          <xdr:rowOff>0</xdr:rowOff>
        </xdr:to>
        <xdr:sp macro="" textlink="">
          <xdr:nvSpPr>
            <xdr:cNvPr id="1085" name="Check Box 61" descr="はい" hidden="1">
              <a:extLst>
                <a:ext uri="{63B3BB69-23CF-44E3-9099-C40C66FF867C}">
                  <a14:compatExt spid="_x0000_s1085"/>
                </a:ext>
                <a:ext uri="{FF2B5EF4-FFF2-40B4-BE49-F238E27FC236}">
                  <a16:creationId xmlns:a16="http://schemas.microsoft.com/office/drawing/2014/main" id="{00000000-0008-0000-02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Compliant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8</xdr:row>
          <xdr:rowOff>127000</xdr:rowOff>
        </xdr:from>
        <xdr:to>
          <xdr:col>7</xdr:col>
          <xdr:colOff>336550</xdr:colOff>
          <xdr:row>9</xdr:row>
          <xdr:rowOff>0</xdr:rowOff>
        </xdr:to>
        <xdr:sp macro="" textlink="">
          <xdr:nvSpPr>
            <xdr:cNvPr id="1086" name="Check Box 62" descr="はい" hidden="1">
              <a:extLst>
                <a:ext uri="{63B3BB69-23CF-44E3-9099-C40C66FF867C}">
                  <a14:compatExt spid="_x0000_s1086"/>
                </a:ext>
                <a:ext uri="{FF2B5EF4-FFF2-40B4-BE49-F238E27FC236}">
                  <a16:creationId xmlns:a16="http://schemas.microsoft.com/office/drawing/2014/main" id="{00000000-0008-0000-02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Noncompliant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8</xdr:row>
          <xdr:rowOff>31750</xdr:rowOff>
        </xdr:from>
        <xdr:to>
          <xdr:col>7</xdr:col>
          <xdr:colOff>222250</xdr:colOff>
          <xdr:row>8</xdr:row>
          <xdr:rowOff>317500</xdr:rowOff>
        </xdr:to>
        <xdr:sp macro="" textlink="">
          <xdr:nvSpPr>
            <xdr:cNvPr id="1087" name="Check Box 63" descr="はい" hidden="1">
              <a:extLst>
                <a:ext uri="{63B3BB69-23CF-44E3-9099-C40C66FF867C}">
                  <a14:compatExt spid="_x0000_s1087"/>
                </a:ext>
                <a:ext uri="{FF2B5EF4-FFF2-40B4-BE49-F238E27FC236}">
                  <a16:creationId xmlns:a16="http://schemas.microsoft.com/office/drawing/2014/main" id="{00000000-0008-0000-02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69850</xdr:colOff>
          <xdr:row>9</xdr:row>
          <xdr:rowOff>0</xdr:rowOff>
        </xdr:from>
        <xdr:to>
          <xdr:col>6</xdr:col>
          <xdr:colOff>19050</xdr:colOff>
          <xdr:row>10</xdr:row>
          <xdr:rowOff>12700</xdr:rowOff>
        </xdr:to>
        <xdr:sp macro="" textlink="">
          <xdr:nvSpPr>
            <xdr:cNvPr id="1089" name="Check Box 65" descr="はい" hidden="1">
              <a:extLst>
                <a:ext uri="{63B3BB69-23CF-44E3-9099-C40C66FF867C}">
                  <a14:compatExt spid="_x0000_s1089"/>
                </a:ext>
                <a:ext uri="{FF2B5EF4-FFF2-40B4-BE49-F238E27FC236}">
                  <a16:creationId xmlns:a16="http://schemas.microsoft.com/office/drawing/2014/main" id="{00000000-0008-0000-02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Compliant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9</xdr:row>
          <xdr:rowOff>12700</xdr:rowOff>
        </xdr:from>
        <xdr:to>
          <xdr:col>7</xdr:col>
          <xdr:colOff>381000</xdr:colOff>
          <xdr:row>10</xdr:row>
          <xdr:rowOff>12700</xdr:rowOff>
        </xdr:to>
        <xdr:sp macro="" textlink="">
          <xdr:nvSpPr>
            <xdr:cNvPr id="1090" name="Check Box 66" descr="はい" hidden="1">
              <a:extLst>
                <a:ext uri="{63B3BB69-23CF-44E3-9099-C40C66FF867C}">
                  <a14:compatExt spid="_x0000_s1090"/>
                </a:ext>
                <a:ext uri="{FF2B5EF4-FFF2-40B4-BE49-F238E27FC236}">
                  <a16:creationId xmlns:a16="http://schemas.microsoft.com/office/drawing/2014/main" id="{00000000-0008-0000-02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Noncompliant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18</xdr:row>
          <xdr:rowOff>184150</xdr:rowOff>
        </xdr:from>
        <xdr:to>
          <xdr:col>7</xdr:col>
          <xdr:colOff>641350</xdr:colOff>
          <xdr:row>18</xdr:row>
          <xdr:rowOff>381000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200-00004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70% or more waste-paper pulp (domestic manufactuing)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18</xdr:row>
          <xdr:rowOff>527050</xdr:rowOff>
        </xdr:from>
        <xdr:to>
          <xdr:col>7</xdr:col>
          <xdr:colOff>1079500</xdr:colOff>
          <xdr:row>18</xdr:row>
          <xdr:rowOff>774700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200-00004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the paper authorized under the forest certification system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18</xdr:row>
          <xdr:rowOff>361950</xdr:rowOff>
        </xdr:from>
        <xdr:to>
          <xdr:col>7</xdr:col>
          <xdr:colOff>527050</xdr:colOff>
          <xdr:row>18</xdr:row>
          <xdr:rowOff>571500</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200-00004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30% or more waste-paper pulp(overseas manufacturing)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50800</xdr:colOff>
          <xdr:row>33</xdr:row>
          <xdr:rowOff>171450</xdr:rowOff>
        </xdr:from>
        <xdr:to>
          <xdr:col>7</xdr:col>
          <xdr:colOff>946150</xdr:colOff>
          <xdr:row>33</xdr:row>
          <xdr:rowOff>393700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200-00004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Automatic brightness control function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50800</xdr:colOff>
          <xdr:row>33</xdr:row>
          <xdr:rowOff>527050</xdr:rowOff>
        </xdr:from>
        <xdr:to>
          <xdr:col>5</xdr:col>
          <xdr:colOff>742950</xdr:colOff>
          <xdr:row>34</xdr:row>
          <xdr:rowOff>12700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200-00004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50800</xdr:colOff>
          <xdr:row>33</xdr:row>
          <xdr:rowOff>355600</xdr:rowOff>
        </xdr:from>
        <xdr:to>
          <xdr:col>5</xdr:col>
          <xdr:colOff>869950</xdr:colOff>
          <xdr:row>33</xdr:row>
          <xdr:rowOff>565150</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200-00004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Motion sensor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1</xdr:row>
          <xdr:rowOff>57150</xdr:rowOff>
        </xdr:from>
        <xdr:to>
          <xdr:col>2</xdr:col>
          <xdr:colOff>1181100</xdr:colOff>
          <xdr:row>1</xdr:row>
          <xdr:rowOff>285750</xdr:rowOff>
        </xdr:to>
        <xdr:sp macro="" textlink="">
          <xdr:nvSpPr>
            <xdr:cNvPr id="1101" name="Option Button 77" hidden="1">
              <a:extLst>
                <a:ext uri="{63B3BB69-23CF-44E3-9099-C40C66FF867C}">
                  <a14:compatExt spid="_x0000_s1101"/>
                </a:ext>
                <a:ext uri="{FF2B5EF4-FFF2-40B4-BE49-F238E27FC236}">
                  <a16:creationId xmlns:a16="http://schemas.microsoft.com/office/drawing/2014/main" id="{00000000-0008-0000-0200-00004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A. Desktop Computer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1333500</xdr:colOff>
          <xdr:row>1</xdr:row>
          <xdr:rowOff>19050</xdr:rowOff>
        </xdr:from>
        <xdr:to>
          <xdr:col>3</xdr:col>
          <xdr:colOff>228600</xdr:colOff>
          <xdr:row>1</xdr:row>
          <xdr:rowOff>304800</xdr:rowOff>
        </xdr:to>
        <xdr:sp macro="" textlink="">
          <xdr:nvSpPr>
            <xdr:cNvPr id="1102" name="Option Button 78" hidden="1">
              <a:extLst>
                <a:ext uri="{63B3BB69-23CF-44E3-9099-C40C66FF867C}">
                  <a14:compatExt spid="_x0000_s1102"/>
                </a:ext>
                <a:ext uri="{FF2B5EF4-FFF2-40B4-BE49-F238E27FC236}">
                  <a16:creationId xmlns:a16="http://schemas.microsoft.com/office/drawing/2014/main" id="{00000000-0008-0000-0200-00004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B. Integrated Desktop Computer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xdr:colOff>
          <xdr:row>1</xdr:row>
          <xdr:rowOff>12700</xdr:rowOff>
        </xdr:from>
        <xdr:to>
          <xdr:col>4</xdr:col>
          <xdr:colOff>565150</xdr:colOff>
          <xdr:row>1</xdr:row>
          <xdr:rowOff>317500</xdr:rowOff>
        </xdr:to>
        <xdr:sp macro="" textlink="">
          <xdr:nvSpPr>
            <xdr:cNvPr id="1103" name="Option Button 79" hidden="1">
              <a:extLst>
                <a:ext uri="{63B3BB69-23CF-44E3-9099-C40C66FF867C}">
                  <a14:compatExt spid="_x0000_s1103"/>
                </a:ext>
                <a:ext uri="{FF2B5EF4-FFF2-40B4-BE49-F238E27FC236}">
                  <a16:creationId xmlns:a16="http://schemas.microsoft.com/office/drawing/2014/main" id="{00000000-0008-0000-0200-00004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C. Notebook Computer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10</xdr:row>
          <xdr:rowOff>114300</xdr:rowOff>
        </xdr:from>
        <xdr:to>
          <xdr:col>3</xdr:col>
          <xdr:colOff>304800</xdr:colOff>
          <xdr:row>10</xdr:row>
          <xdr:rowOff>361950</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200-00005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10</xdr:row>
          <xdr:rowOff>393700</xdr:rowOff>
        </xdr:from>
        <xdr:to>
          <xdr:col>3</xdr:col>
          <xdr:colOff>304800</xdr:colOff>
          <xdr:row>10</xdr:row>
          <xdr:rowOff>641350</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200-00005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10</xdr:row>
          <xdr:rowOff>666750</xdr:rowOff>
        </xdr:from>
        <xdr:to>
          <xdr:col>3</xdr:col>
          <xdr:colOff>304800</xdr:colOff>
          <xdr:row>10</xdr:row>
          <xdr:rowOff>914400</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200-00005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39</xdr:row>
          <xdr:rowOff>12700</xdr:rowOff>
        </xdr:from>
        <xdr:to>
          <xdr:col>7</xdr:col>
          <xdr:colOff>317500</xdr:colOff>
          <xdr:row>39</xdr:row>
          <xdr:rowOff>603250</xdr:rowOff>
        </xdr:to>
        <xdr:sp macro="" textlink="">
          <xdr:nvSpPr>
            <xdr:cNvPr id="1108" name="Check Box 84" descr="はい" hidden="1">
              <a:extLst>
                <a:ext uri="{63B3BB69-23CF-44E3-9099-C40C66FF867C}">
                  <a14:compatExt spid="_x0000_s1108"/>
                </a:ext>
                <a:ext uri="{FF2B5EF4-FFF2-40B4-BE49-F238E27FC236}">
                  <a16:creationId xmlns:a16="http://schemas.microsoft.com/office/drawing/2014/main" id="{00000000-0008-0000-0200-00005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47</xdr:row>
          <xdr:rowOff>12700</xdr:rowOff>
        </xdr:from>
        <xdr:to>
          <xdr:col>7</xdr:col>
          <xdr:colOff>260350</xdr:colOff>
          <xdr:row>47</xdr:row>
          <xdr:rowOff>400050</xdr:rowOff>
        </xdr:to>
        <xdr:sp macro="" textlink="">
          <xdr:nvSpPr>
            <xdr:cNvPr id="1109" name="Check Box 85" descr="はい" hidden="1">
              <a:extLst>
                <a:ext uri="{63B3BB69-23CF-44E3-9099-C40C66FF867C}">
                  <a14:compatExt spid="_x0000_s1109"/>
                </a:ext>
                <a:ext uri="{FF2B5EF4-FFF2-40B4-BE49-F238E27FC236}">
                  <a16:creationId xmlns:a16="http://schemas.microsoft.com/office/drawing/2014/main" id="{00000000-0008-0000-0200-00005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50</xdr:row>
          <xdr:rowOff>12700</xdr:rowOff>
        </xdr:from>
        <xdr:to>
          <xdr:col>6</xdr:col>
          <xdr:colOff>628650</xdr:colOff>
          <xdr:row>50</xdr:row>
          <xdr:rowOff>1822450</xdr:rowOff>
        </xdr:to>
        <xdr:sp macro="" textlink="">
          <xdr:nvSpPr>
            <xdr:cNvPr id="1111" name="Check Box 87" descr="はい" hidden="1">
              <a:extLst>
                <a:ext uri="{63B3BB69-23CF-44E3-9099-C40C66FF867C}">
                  <a14:compatExt spid="_x0000_s1111"/>
                </a:ext>
                <a:ext uri="{FF2B5EF4-FFF2-40B4-BE49-F238E27FC236}">
                  <a16:creationId xmlns:a16="http://schemas.microsoft.com/office/drawing/2014/main" id="{00000000-0008-0000-0200-00005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69850</xdr:colOff>
          <xdr:row>64</xdr:row>
          <xdr:rowOff>0</xdr:rowOff>
        </xdr:from>
        <xdr:to>
          <xdr:col>5</xdr:col>
          <xdr:colOff>641350</xdr:colOff>
          <xdr:row>64</xdr:row>
          <xdr:rowOff>584200</xdr:rowOff>
        </xdr:to>
        <xdr:sp macro="" textlink="">
          <xdr:nvSpPr>
            <xdr:cNvPr id="1112" name="Check Box 88" descr="はい" hidden="1">
              <a:extLst>
                <a:ext uri="{63B3BB69-23CF-44E3-9099-C40C66FF867C}">
                  <a14:compatExt spid="_x0000_s1112"/>
                </a:ext>
                <a:ext uri="{FF2B5EF4-FFF2-40B4-BE49-F238E27FC236}">
                  <a16:creationId xmlns:a16="http://schemas.microsoft.com/office/drawing/2014/main" id="{00000000-0008-0000-0200-00005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64</xdr:row>
          <xdr:rowOff>12700</xdr:rowOff>
        </xdr:from>
        <xdr:to>
          <xdr:col>6</xdr:col>
          <xdr:colOff>628650</xdr:colOff>
          <xdr:row>64</xdr:row>
          <xdr:rowOff>584200</xdr:rowOff>
        </xdr:to>
        <xdr:sp macro="" textlink="">
          <xdr:nvSpPr>
            <xdr:cNvPr id="1113" name="Check Box 89" descr="はい" hidden="1">
              <a:extLst>
                <a:ext uri="{63B3BB69-23CF-44E3-9099-C40C66FF867C}">
                  <a14:compatExt spid="_x0000_s1113"/>
                </a:ext>
                <a:ext uri="{FF2B5EF4-FFF2-40B4-BE49-F238E27FC236}">
                  <a16:creationId xmlns:a16="http://schemas.microsoft.com/office/drawing/2014/main" id="{00000000-0008-0000-0200-00005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69850</xdr:colOff>
          <xdr:row>62</xdr:row>
          <xdr:rowOff>0</xdr:rowOff>
        </xdr:from>
        <xdr:to>
          <xdr:col>5</xdr:col>
          <xdr:colOff>641350</xdr:colOff>
          <xdr:row>62</xdr:row>
          <xdr:rowOff>298450</xdr:rowOff>
        </xdr:to>
        <xdr:sp macro="" textlink="">
          <xdr:nvSpPr>
            <xdr:cNvPr id="1114" name="Check Box 90" descr="はい" hidden="1">
              <a:extLst>
                <a:ext uri="{63B3BB69-23CF-44E3-9099-C40C66FF867C}">
                  <a14:compatExt spid="_x0000_s1114"/>
                </a:ext>
                <a:ext uri="{FF2B5EF4-FFF2-40B4-BE49-F238E27FC236}">
                  <a16:creationId xmlns:a16="http://schemas.microsoft.com/office/drawing/2014/main" id="{00000000-0008-0000-0200-00005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62</xdr:row>
          <xdr:rowOff>12700</xdr:rowOff>
        </xdr:from>
        <xdr:to>
          <xdr:col>6</xdr:col>
          <xdr:colOff>628650</xdr:colOff>
          <xdr:row>62</xdr:row>
          <xdr:rowOff>298450</xdr:rowOff>
        </xdr:to>
        <xdr:sp macro="" textlink="">
          <xdr:nvSpPr>
            <xdr:cNvPr id="1115" name="Check Box 91" descr="はい" hidden="1">
              <a:extLst>
                <a:ext uri="{63B3BB69-23CF-44E3-9099-C40C66FF867C}">
                  <a14:compatExt spid="_x0000_s1115"/>
                </a:ext>
                <a:ext uri="{FF2B5EF4-FFF2-40B4-BE49-F238E27FC236}">
                  <a16:creationId xmlns:a16="http://schemas.microsoft.com/office/drawing/2014/main" id="{00000000-0008-0000-0200-00005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60</xdr:row>
          <xdr:rowOff>0</xdr:rowOff>
        </xdr:from>
        <xdr:to>
          <xdr:col>5</xdr:col>
          <xdr:colOff>647700</xdr:colOff>
          <xdr:row>61</xdr:row>
          <xdr:rowOff>0</xdr:rowOff>
        </xdr:to>
        <xdr:sp macro="" textlink="">
          <xdr:nvSpPr>
            <xdr:cNvPr id="1116" name="Check Box 92" descr="はい" hidden="1">
              <a:extLst>
                <a:ext uri="{63B3BB69-23CF-44E3-9099-C40C66FF867C}">
                  <a14:compatExt spid="_x0000_s1116"/>
                </a:ext>
                <a:ext uri="{FF2B5EF4-FFF2-40B4-BE49-F238E27FC236}">
                  <a16:creationId xmlns:a16="http://schemas.microsoft.com/office/drawing/2014/main" id="{00000000-0008-0000-0200-00005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60</xdr:row>
          <xdr:rowOff>12700</xdr:rowOff>
        </xdr:from>
        <xdr:to>
          <xdr:col>6</xdr:col>
          <xdr:colOff>628650</xdr:colOff>
          <xdr:row>60</xdr:row>
          <xdr:rowOff>355600</xdr:rowOff>
        </xdr:to>
        <xdr:sp macro="" textlink="">
          <xdr:nvSpPr>
            <xdr:cNvPr id="1117" name="Check Box 93" descr="はい" hidden="1">
              <a:extLst>
                <a:ext uri="{63B3BB69-23CF-44E3-9099-C40C66FF867C}">
                  <a14:compatExt spid="_x0000_s1117"/>
                </a:ext>
                <a:ext uri="{FF2B5EF4-FFF2-40B4-BE49-F238E27FC236}">
                  <a16:creationId xmlns:a16="http://schemas.microsoft.com/office/drawing/2014/main" id="{00000000-0008-0000-0200-00005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69850</xdr:colOff>
          <xdr:row>59</xdr:row>
          <xdr:rowOff>0</xdr:rowOff>
        </xdr:from>
        <xdr:to>
          <xdr:col>5</xdr:col>
          <xdr:colOff>641350</xdr:colOff>
          <xdr:row>59</xdr:row>
          <xdr:rowOff>774700</xdr:rowOff>
        </xdr:to>
        <xdr:sp macro="" textlink="">
          <xdr:nvSpPr>
            <xdr:cNvPr id="1118" name="Check Box 94" descr="はい" hidden="1">
              <a:extLst>
                <a:ext uri="{63B3BB69-23CF-44E3-9099-C40C66FF867C}">
                  <a14:compatExt spid="_x0000_s1118"/>
                </a:ext>
                <a:ext uri="{FF2B5EF4-FFF2-40B4-BE49-F238E27FC236}">
                  <a16:creationId xmlns:a16="http://schemas.microsoft.com/office/drawing/2014/main" id="{00000000-0008-0000-0200-00005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59</xdr:row>
          <xdr:rowOff>12700</xdr:rowOff>
        </xdr:from>
        <xdr:to>
          <xdr:col>6</xdr:col>
          <xdr:colOff>628650</xdr:colOff>
          <xdr:row>59</xdr:row>
          <xdr:rowOff>762000</xdr:rowOff>
        </xdr:to>
        <xdr:sp macro="" textlink="">
          <xdr:nvSpPr>
            <xdr:cNvPr id="1119" name="Check Box 95" descr="はい" hidden="1">
              <a:extLst>
                <a:ext uri="{63B3BB69-23CF-44E3-9099-C40C66FF867C}">
                  <a14:compatExt spid="_x0000_s1119"/>
                </a:ext>
                <a:ext uri="{FF2B5EF4-FFF2-40B4-BE49-F238E27FC236}">
                  <a16:creationId xmlns:a16="http://schemas.microsoft.com/office/drawing/2014/main" id="{00000000-0008-0000-0200-00005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69850</xdr:colOff>
          <xdr:row>58</xdr:row>
          <xdr:rowOff>0</xdr:rowOff>
        </xdr:from>
        <xdr:to>
          <xdr:col>5</xdr:col>
          <xdr:colOff>641350</xdr:colOff>
          <xdr:row>59</xdr:row>
          <xdr:rowOff>38100</xdr:rowOff>
        </xdr:to>
        <xdr:sp macro="" textlink="">
          <xdr:nvSpPr>
            <xdr:cNvPr id="1120" name="Check Box 96" descr="はい" hidden="1">
              <a:extLst>
                <a:ext uri="{63B3BB69-23CF-44E3-9099-C40C66FF867C}">
                  <a14:compatExt spid="_x0000_s1120"/>
                </a:ext>
                <a:ext uri="{FF2B5EF4-FFF2-40B4-BE49-F238E27FC236}">
                  <a16:creationId xmlns:a16="http://schemas.microsoft.com/office/drawing/2014/main" id="{00000000-0008-0000-0200-00006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58</xdr:row>
          <xdr:rowOff>12700</xdr:rowOff>
        </xdr:from>
        <xdr:to>
          <xdr:col>6</xdr:col>
          <xdr:colOff>628650</xdr:colOff>
          <xdr:row>59</xdr:row>
          <xdr:rowOff>38100</xdr:rowOff>
        </xdr:to>
        <xdr:sp macro="" textlink="">
          <xdr:nvSpPr>
            <xdr:cNvPr id="1121" name="Check Box 97" descr="はい" hidden="1">
              <a:extLst>
                <a:ext uri="{63B3BB69-23CF-44E3-9099-C40C66FF867C}">
                  <a14:compatExt spid="_x0000_s1121"/>
                </a:ext>
                <a:ext uri="{FF2B5EF4-FFF2-40B4-BE49-F238E27FC236}">
                  <a16:creationId xmlns:a16="http://schemas.microsoft.com/office/drawing/2014/main" id="{00000000-0008-0000-0200-00006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69850</xdr:colOff>
          <xdr:row>57</xdr:row>
          <xdr:rowOff>0</xdr:rowOff>
        </xdr:from>
        <xdr:to>
          <xdr:col>5</xdr:col>
          <xdr:colOff>641350</xdr:colOff>
          <xdr:row>58</xdr:row>
          <xdr:rowOff>0</xdr:rowOff>
        </xdr:to>
        <xdr:sp macro="" textlink="">
          <xdr:nvSpPr>
            <xdr:cNvPr id="1122" name="Check Box 98" descr="はい" hidden="1">
              <a:extLst>
                <a:ext uri="{63B3BB69-23CF-44E3-9099-C40C66FF867C}">
                  <a14:compatExt spid="_x0000_s1122"/>
                </a:ext>
                <a:ext uri="{FF2B5EF4-FFF2-40B4-BE49-F238E27FC236}">
                  <a16:creationId xmlns:a16="http://schemas.microsoft.com/office/drawing/2014/main" id="{00000000-0008-0000-0200-00006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57</xdr:row>
          <xdr:rowOff>12700</xdr:rowOff>
        </xdr:from>
        <xdr:to>
          <xdr:col>6</xdr:col>
          <xdr:colOff>628650</xdr:colOff>
          <xdr:row>57</xdr:row>
          <xdr:rowOff>590550</xdr:rowOff>
        </xdr:to>
        <xdr:sp macro="" textlink="">
          <xdr:nvSpPr>
            <xdr:cNvPr id="1123" name="Check Box 99" descr="はい" hidden="1">
              <a:extLst>
                <a:ext uri="{63B3BB69-23CF-44E3-9099-C40C66FF867C}">
                  <a14:compatExt spid="_x0000_s1123"/>
                </a:ext>
                <a:ext uri="{FF2B5EF4-FFF2-40B4-BE49-F238E27FC236}">
                  <a16:creationId xmlns:a16="http://schemas.microsoft.com/office/drawing/2014/main" id="{00000000-0008-0000-0200-00006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69850</xdr:colOff>
          <xdr:row>56</xdr:row>
          <xdr:rowOff>0</xdr:rowOff>
        </xdr:from>
        <xdr:to>
          <xdr:col>5</xdr:col>
          <xdr:colOff>641350</xdr:colOff>
          <xdr:row>56</xdr:row>
          <xdr:rowOff>527050</xdr:rowOff>
        </xdr:to>
        <xdr:sp macro="" textlink="">
          <xdr:nvSpPr>
            <xdr:cNvPr id="1124" name="Check Box 100" descr="はい" hidden="1">
              <a:extLst>
                <a:ext uri="{63B3BB69-23CF-44E3-9099-C40C66FF867C}">
                  <a14:compatExt spid="_x0000_s1124"/>
                </a:ext>
                <a:ext uri="{FF2B5EF4-FFF2-40B4-BE49-F238E27FC236}">
                  <a16:creationId xmlns:a16="http://schemas.microsoft.com/office/drawing/2014/main" id="{00000000-0008-0000-0200-00006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56</xdr:row>
          <xdr:rowOff>12700</xdr:rowOff>
        </xdr:from>
        <xdr:to>
          <xdr:col>6</xdr:col>
          <xdr:colOff>628650</xdr:colOff>
          <xdr:row>56</xdr:row>
          <xdr:rowOff>533400</xdr:rowOff>
        </xdr:to>
        <xdr:sp macro="" textlink="">
          <xdr:nvSpPr>
            <xdr:cNvPr id="1125" name="Check Box 101" descr="はい" hidden="1">
              <a:extLst>
                <a:ext uri="{63B3BB69-23CF-44E3-9099-C40C66FF867C}">
                  <a14:compatExt spid="_x0000_s1125"/>
                </a:ext>
                <a:ext uri="{FF2B5EF4-FFF2-40B4-BE49-F238E27FC236}">
                  <a16:creationId xmlns:a16="http://schemas.microsoft.com/office/drawing/2014/main" id="{00000000-0008-0000-0200-00006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69850</xdr:colOff>
          <xdr:row>55</xdr:row>
          <xdr:rowOff>0</xdr:rowOff>
        </xdr:from>
        <xdr:to>
          <xdr:col>5</xdr:col>
          <xdr:colOff>641350</xdr:colOff>
          <xdr:row>55</xdr:row>
          <xdr:rowOff>381000</xdr:rowOff>
        </xdr:to>
        <xdr:sp macro="" textlink="">
          <xdr:nvSpPr>
            <xdr:cNvPr id="1126" name="Check Box 102" descr="はい" hidden="1">
              <a:extLst>
                <a:ext uri="{63B3BB69-23CF-44E3-9099-C40C66FF867C}">
                  <a14:compatExt spid="_x0000_s1126"/>
                </a:ext>
                <a:ext uri="{FF2B5EF4-FFF2-40B4-BE49-F238E27FC236}">
                  <a16:creationId xmlns:a16="http://schemas.microsoft.com/office/drawing/2014/main" id="{00000000-0008-0000-0200-00006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55</xdr:row>
          <xdr:rowOff>12700</xdr:rowOff>
        </xdr:from>
        <xdr:to>
          <xdr:col>6</xdr:col>
          <xdr:colOff>628650</xdr:colOff>
          <xdr:row>55</xdr:row>
          <xdr:rowOff>381000</xdr:rowOff>
        </xdr:to>
        <xdr:sp macro="" textlink="">
          <xdr:nvSpPr>
            <xdr:cNvPr id="1127" name="Check Box 103" descr="はい" hidden="1">
              <a:extLst>
                <a:ext uri="{63B3BB69-23CF-44E3-9099-C40C66FF867C}">
                  <a14:compatExt spid="_x0000_s1127"/>
                </a:ext>
                <a:ext uri="{FF2B5EF4-FFF2-40B4-BE49-F238E27FC236}">
                  <a16:creationId xmlns:a16="http://schemas.microsoft.com/office/drawing/2014/main" id="{00000000-0008-0000-0200-00006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69850</xdr:colOff>
          <xdr:row>54</xdr:row>
          <xdr:rowOff>0</xdr:rowOff>
        </xdr:from>
        <xdr:to>
          <xdr:col>5</xdr:col>
          <xdr:colOff>641350</xdr:colOff>
          <xdr:row>54</xdr:row>
          <xdr:rowOff>952500</xdr:rowOff>
        </xdr:to>
        <xdr:sp macro="" textlink="">
          <xdr:nvSpPr>
            <xdr:cNvPr id="1128" name="Check Box 104" descr="はい" hidden="1">
              <a:extLst>
                <a:ext uri="{63B3BB69-23CF-44E3-9099-C40C66FF867C}">
                  <a14:compatExt spid="_x0000_s1128"/>
                </a:ext>
                <a:ext uri="{FF2B5EF4-FFF2-40B4-BE49-F238E27FC236}">
                  <a16:creationId xmlns:a16="http://schemas.microsoft.com/office/drawing/2014/main" id="{00000000-0008-0000-0200-00006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54</xdr:row>
          <xdr:rowOff>12700</xdr:rowOff>
        </xdr:from>
        <xdr:to>
          <xdr:col>6</xdr:col>
          <xdr:colOff>628650</xdr:colOff>
          <xdr:row>54</xdr:row>
          <xdr:rowOff>946150</xdr:rowOff>
        </xdr:to>
        <xdr:sp macro="" textlink="">
          <xdr:nvSpPr>
            <xdr:cNvPr id="1129" name="Check Box 105" descr="はい" hidden="1">
              <a:extLst>
                <a:ext uri="{63B3BB69-23CF-44E3-9099-C40C66FF867C}">
                  <a14:compatExt spid="_x0000_s1129"/>
                </a:ext>
                <a:ext uri="{FF2B5EF4-FFF2-40B4-BE49-F238E27FC236}">
                  <a16:creationId xmlns:a16="http://schemas.microsoft.com/office/drawing/2014/main" id="{00000000-0008-0000-0200-00006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69850</xdr:colOff>
          <xdr:row>53</xdr:row>
          <xdr:rowOff>0</xdr:rowOff>
        </xdr:from>
        <xdr:to>
          <xdr:col>5</xdr:col>
          <xdr:colOff>641350</xdr:colOff>
          <xdr:row>54</xdr:row>
          <xdr:rowOff>0</xdr:rowOff>
        </xdr:to>
        <xdr:sp macro="" textlink="">
          <xdr:nvSpPr>
            <xdr:cNvPr id="1132" name="Check Box 108" descr="はい" hidden="1">
              <a:extLst>
                <a:ext uri="{63B3BB69-23CF-44E3-9099-C40C66FF867C}">
                  <a14:compatExt spid="_x0000_s1132"/>
                </a:ext>
                <a:ext uri="{FF2B5EF4-FFF2-40B4-BE49-F238E27FC236}">
                  <a16:creationId xmlns:a16="http://schemas.microsoft.com/office/drawing/2014/main" id="{00000000-0008-0000-0200-00006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53</xdr:row>
          <xdr:rowOff>12700</xdr:rowOff>
        </xdr:from>
        <xdr:to>
          <xdr:col>6</xdr:col>
          <xdr:colOff>628650</xdr:colOff>
          <xdr:row>54</xdr:row>
          <xdr:rowOff>0</xdr:rowOff>
        </xdr:to>
        <xdr:sp macro="" textlink="">
          <xdr:nvSpPr>
            <xdr:cNvPr id="1133" name="Check Box 109" descr="はい" hidden="1">
              <a:extLst>
                <a:ext uri="{63B3BB69-23CF-44E3-9099-C40C66FF867C}">
                  <a14:compatExt spid="_x0000_s1133"/>
                </a:ext>
                <a:ext uri="{FF2B5EF4-FFF2-40B4-BE49-F238E27FC236}">
                  <a16:creationId xmlns:a16="http://schemas.microsoft.com/office/drawing/2014/main" id="{00000000-0008-0000-0200-00006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69850</xdr:colOff>
          <xdr:row>52</xdr:row>
          <xdr:rowOff>0</xdr:rowOff>
        </xdr:from>
        <xdr:to>
          <xdr:col>5</xdr:col>
          <xdr:colOff>641350</xdr:colOff>
          <xdr:row>53</xdr:row>
          <xdr:rowOff>0</xdr:rowOff>
        </xdr:to>
        <xdr:sp macro="" textlink="">
          <xdr:nvSpPr>
            <xdr:cNvPr id="1136" name="Check Box 112" descr="はい" hidden="1">
              <a:extLst>
                <a:ext uri="{63B3BB69-23CF-44E3-9099-C40C66FF867C}">
                  <a14:compatExt spid="_x0000_s1136"/>
                </a:ext>
                <a:ext uri="{FF2B5EF4-FFF2-40B4-BE49-F238E27FC236}">
                  <a16:creationId xmlns:a16="http://schemas.microsoft.com/office/drawing/2014/main" id="{00000000-0008-0000-0200-00007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52</xdr:row>
          <xdr:rowOff>12700</xdr:rowOff>
        </xdr:from>
        <xdr:to>
          <xdr:col>6</xdr:col>
          <xdr:colOff>628650</xdr:colOff>
          <xdr:row>53</xdr:row>
          <xdr:rowOff>0</xdr:rowOff>
        </xdr:to>
        <xdr:sp macro="" textlink="">
          <xdr:nvSpPr>
            <xdr:cNvPr id="1137" name="Check Box 113" descr="はい" hidden="1">
              <a:extLst>
                <a:ext uri="{63B3BB69-23CF-44E3-9099-C40C66FF867C}">
                  <a14:compatExt spid="_x0000_s1137"/>
                </a:ext>
                <a:ext uri="{FF2B5EF4-FFF2-40B4-BE49-F238E27FC236}">
                  <a16:creationId xmlns:a16="http://schemas.microsoft.com/office/drawing/2014/main" id="{00000000-0008-0000-0200-00007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69850</xdr:colOff>
          <xdr:row>51</xdr:row>
          <xdr:rowOff>0</xdr:rowOff>
        </xdr:from>
        <xdr:to>
          <xdr:col>5</xdr:col>
          <xdr:colOff>641350</xdr:colOff>
          <xdr:row>51</xdr:row>
          <xdr:rowOff>381000</xdr:rowOff>
        </xdr:to>
        <xdr:sp macro="" textlink="">
          <xdr:nvSpPr>
            <xdr:cNvPr id="1138" name="Check Box 114" descr="はい" hidden="1">
              <a:extLst>
                <a:ext uri="{63B3BB69-23CF-44E3-9099-C40C66FF867C}">
                  <a14:compatExt spid="_x0000_s1138"/>
                </a:ext>
                <a:ext uri="{FF2B5EF4-FFF2-40B4-BE49-F238E27FC236}">
                  <a16:creationId xmlns:a16="http://schemas.microsoft.com/office/drawing/2014/main" id="{00000000-0008-0000-0200-00007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No (Not emit)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51</xdr:row>
          <xdr:rowOff>12700</xdr:rowOff>
        </xdr:from>
        <xdr:to>
          <xdr:col>6</xdr:col>
          <xdr:colOff>628650</xdr:colOff>
          <xdr:row>52</xdr:row>
          <xdr:rowOff>0</xdr:rowOff>
        </xdr:to>
        <xdr:sp macro="" textlink="">
          <xdr:nvSpPr>
            <xdr:cNvPr id="1139" name="Check Box 115" descr="はい" hidden="1">
              <a:extLst>
                <a:ext uri="{63B3BB69-23CF-44E3-9099-C40C66FF867C}">
                  <a14:compatExt spid="_x0000_s1139"/>
                </a:ext>
                <a:ext uri="{FF2B5EF4-FFF2-40B4-BE49-F238E27FC236}">
                  <a16:creationId xmlns:a16="http://schemas.microsoft.com/office/drawing/2014/main" id="{00000000-0008-0000-0200-00007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Emit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55</xdr:row>
          <xdr:rowOff>12700</xdr:rowOff>
        </xdr:from>
        <xdr:to>
          <xdr:col>7</xdr:col>
          <xdr:colOff>298450</xdr:colOff>
          <xdr:row>55</xdr:row>
          <xdr:rowOff>381000</xdr:rowOff>
        </xdr:to>
        <xdr:sp macro="" textlink="">
          <xdr:nvSpPr>
            <xdr:cNvPr id="1140" name="Check Box 116" descr="はい" hidden="1">
              <a:extLst>
                <a:ext uri="{63B3BB69-23CF-44E3-9099-C40C66FF867C}">
                  <a14:compatExt spid="_x0000_s1140"/>
                </a:ext>
                <a:ext uri="{FF2B5EF4-FFF2-40B4-BE49-F238E27FC236}">
                  <a16:creationId xmlns:a16="http://schemas.microsoft.com/office/drawing/2014/main" id="{00000000-0008-0000-0200-00007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43</xdr:row>
          <xdr:rowOff>12700</xdr:rowOff>
        </xdr:from>
        <xdr:to>
          <xdr:col>7</xdr:col>
          <xdr:colOff>1098550</xdr:colOff>
          <xdr:row>44</xdr:row>
          <xdr:rowOff>0</xdr:rowOff>
        </xdr:to>
        <xdr:sp macro="" textlink="">
          <xdr:nvSpPr>
            <xdr:cNvPr id="1141" name="Check Box 117" descr="はい" hidden="1">
              <a:extLst>
                <a:ext uri="{63B3BB69-23CF-44E3-9099-C40C66FF867C}">
                  <a14:compatExt spid="_x0000_s1141"/>
                </a:ext>
                <a:ext uri="{FF2B5EF4-FFF2-40B4-BE49-F238E27FC236}">
                  <a16:creationId xmlns:a16="http://schemas.microsoft.com/office/drawing/2014/main" id="{00000000-0008-0000-0200-00007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Not applicable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812800</xdr:colOff>
          <xdr:row>1</xdr:row>
          <xdr:rowOff>50800</xdr:rowOff>
        </xdr:from>
        <xdr:to>
          <xdr:col>6</xdr:col>
          <xdr:colOff>361950</xdr:colOff>
          <xdr:row>1</xdr:row>
          <xdr:rowOff>317500</xdr:rowOff>
        </xdr:to>
        <xdr:sp macro="" textlink="">
          <xdr:nvSpPr>
            <xdr:cNvPr id="1143" name="Option Button 119" hidden="1">
              <a:extLst>
                <a:ext uri="{63B3BB69-23CF-44E3-9099-C40C66FF867C}">
                  <a14:compatExt spid="_x0000_s1143"/>
                </a:ext>
                <a:ext uri="{FF2B5EF4-FFF2-40B4-BE49-F238E27FC236}">
                  <a16:creationId xmlns:a16="http://schemas.microsoft.com/office/drawing/2014/main" id="{00000000-0008-0000-0200-00007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D. Tablet device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107950</xdr:colOff>
          <xdr:row>1</xdr:row>
          <xdr:rowOff>38100</xdr:rowOff>
        </xdr:from>
        <xdr:to>
          <xdr:col>7</xdr:col>
          <xdr:colOff>869950</xdr:colOff>
          <xdr:row>1</xdr:row>
          <xdr:rowOff>304800</xdr:rowOff>
        </xdr:to>
        <xdr:sp macro="" textlink="">
          <xdr:nvSpPr>
            <xdr:cNvPr id="1144" name="Option Button 120" hidden="1">
              <a:extLst>
                <a:ext uri="{63B3BB69-23CF-44E3-9099-C40C66FF867C}">
                  <a14:compatExt spid="_x0000_s1144"/>
                </a:ext>
                <a:ext uri="{FF2B5EF4-FFF2-40B4-BE49-F238E27FC236}">
                  <a16:creationId xmlns:a16="http://schemas.microsoft.com/office/drawing/2014/main" id="{00000000-0008-0000-0200-00007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E. Work station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755650</xdr:colOff>
          <xdr:row>1</xdr:row>
          <xdr:rowOff>19050</xdr:rowOff>
        </xdr:from>
        <xdr:to>
          <xdr:col>8</xdr:col>
          <xdr:colOff>793750</xdr:colOff>
          <xdr:row>2</xdr:row>
          <xdr:rowOff>0</xdr:rowOff>
        </xdr:to>
        <xdr:sp macro="" textlink="">
          <xdr:nvSpPr>
            <xdr:cNvPr id="1145" name="Option Button 121" hidden="1">
              <a:extLst>
                <a:ext uri="{63B3BB69-23CF-44E3-9099-C40C66FF867C}">
                  <a14:compatExt spid="_x0000_s1145"/>
                </a:ext>
                <a:ext uri="{FF2B5EF4-FFF2-40B4-BE49-F238E27FC236}">
                  <a16:creationId xmlns:a16="http://schemas.microsoft.com/office/drawing/2014/main" id="{00000000-0008-0000-0200-00007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F. Thin Client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876300</xdr:colOff>
          <xdr:row>1</xdr:row>
          <xdr:rowOff>19050</xdr:rowOff>
        </xdr:from>
        <xdr:to>
          <xdr:col>9</xdr:col>
          <xdr:colOff>660400</xdr:colOff>
          <xdr:row>2</xdr:row>
          <xdr:rowOff>0</xdr:rowOff>
        </xdr:to>
        <xdr:sp macro="" textlink="">
          <xdr:nvSpPr>
            <xdr:cNvPr id="1146" name="Option Button 122" hidden="1">
              <a:extLst>
                <a:ext uri="{63B3BB69-23CF-44E3-9099-C40C66FF867C}">
                  <a14:compatExt spid="_x0000_s1146"/>
                </a:ext>
                <a:ext uri="{FF2B5EF4-FFF2-40B4-BE49-F238E27FC236}">
                  <a16:creationId xmlns:a16="http://schemas.microsoft.com/office/drawing/2014/main" id="{00000000-0008-0000-0200-00007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G. Display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69850</xdr:colOff>
          <xdr:row>36</xdr:row>
          <xdr:rowOff>0</xdr:rowOff>
        </xdr:from>
        <xdr:to>
          <xdr:col>5</xdr:col>
          <xdr:colOff>641350</xdr:colOff>
          <xdr:row>37</xdr:row>
          <xdr:rowOff>0</xdr:rowOff>
        </xdr:to>
        <xdr:sp macro="" textlink="">
          <xdr:nvSpPr>
            <xdr:cNvPr id="1147" name="Check Box 123" descr="はい" hidden="1">
              <a:extLst>
                <a:ext uri="{63B3BB69-23CF-44E3-9099-C40C66FF867C}">
                  <a14:compatExt spid="_x0000_s1147"/>
                </a:ext>
                <a:ext uri="{FF2B5EF4-FFF2-40B4-BE49-F238E27FC236}">
                  <a16:creationId xmlns:a16="http://schemas.microsoft.com/office/drawing/2014/main" id="{00000000-0008-0000-0200-00007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36</xdr:row>
          <xdr:rowOff>12700</xdr:rowOff>
        </xdr:from>
        <xdr:to>
          <xdr:col>6</xdr:col>
          <xdr:colOff>628650</xdr:colOff>
          <xdr:row>36</xdr:row>
          <xdr:rowOff>1574800</xdr:rowOff>
        </xdr:to>
        <xdr:sp macro="" textlink="">
          <xdr:nvSpPr>
            <xdr:cNvPr id="1148" name="Check Box 124" descr="はい" hidden="1">
              <a:extLst>
                <a:ext uri="{63B3BB69-23CF-44E3-9099-C40C66FF867C}">
                  <a14:compatExt spid="_x0000_s1148"/>
                </a:ext>
                <a:ext uri="{FF2B5EF4-FFF2-40B4-BE49-F238E27FC236}">
                  <a16:creationId xmlns:a16="http://schemas.microsoft.com/office/drawing/2014/main" id="{00000000-0008-0000-0200-00007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69850</xdr:colOff>
          <xdr:row>37</xdr:row>
          <xdr:rowOff>0</xdr:rowOff>
        </xdr:from>
        <xdr:to>
          <xdr:col>5</xdr:col>
          <xdr:colOff>641350</xdr:colOff>
          <xdr:row>38</xdr:row>
          <xdr:rowOff>0</xdr:rowOff>
        </xdr:to>
        <xdr:sp macro="" textlink="">
          <xdr:nvSpPr>
            <xdr:cNvPr id="1149" name="Check Box 125" descr="はい" hidden="1">
              <a:extLst>
                <a:ext uri="{63B3BB69-23CF-44E3-9099-C40C66FF867C}">
                  <a14:compatExt spid="_x0000_s1149"/>
                </a:ext>
                <a:ext uri="{FF2B5EF4-FFF2-40B4-BE49-F238E27FC236}">
                  <a16:creationId xmlns:a16="http://schemas.microsoft.com/office/drawing/2014/main" id="{00000000-0008-0000-0200-00007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37</xdr:row>
          <xdr:rowOff>12700</xdr:rowOff>
        </xdr:from>
        <xdr:to>
          <xdr:col>6</xdr:col>
          <xdr:colOff>628650</xdr:colOff>
          <xdr:row>38</xdr:row>
          <xdr:rowOff>0</xdr:rowOff>
        </xdr:to>
        <xdr:sp macro="" textlink="">
          <xdr:nvSpPr>
            <xdr:cNvPr id="1150" name="Check Box 126" descr="はい" hidden="1">
              <a:extLst>
                <a:ext uri="{63B3BB69-23CF-44E3-9099-C40C66FF867C}">
                  <a14:compatExt spid="_x0000_s1150"/>
                </a:ext>
                <a:ext uri="{FF2B5EF4-FFF2-40B4-BE49-F238E27FC236}">
                  <a16:creationId xmlns:a16="http://schemas.microsoft.com/office/drawing/2014/main" id="{00000000-0008-0000-0200-00007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69850</xdr:colOff>
          <xdr:row>38</xdr:row>
          <xdr:rowOff>0</xdr:rowOff>
        </xdr:from>
        <xdr:to>
          <xdr:col>5</xdr:col>
          <xdr:colOff>641350</xdr:colOff>
          <xdr:row>39</xdr:row>
          <xdr:rowOff>0</xdr:rowOff>
        </xdr:to>
        <xdr:sp macro="" textlink="">
          <xdr:nvSpPr>
            <xdr:cNvPr id="1151" name="Check Box 127" descr="はい" hidden="1">
              <a:extLst>
                <a:ext uri="{63B3BB69-23CF-44E3-9099-C40C66FF867C}">
                  <a14:compatExt spid="_x0000_s1151"/>
                </a:ext>
                <a:ext uri="{FF2B5EF4-FFF2-40B4-BE49-F238E27FC236}">
                  <a16:creationId xmlns:a16="http://schemas.microsoft.com/office/drawing/2014/main" id="{00000000-0008-0000-0200-00007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38</xdr:row>
          <xdr:rowOff>12700</xdr:rowOff>
        </xdr:from>
        <xdr:to>
          <xdr:col>6</xdr:col>
          <xdr:colOff>628650</xdr:colOff>
          <xdr:row>39</xdr:row>
          <xdr:rowOff>12700</xdr:rowOff>
        </xdr:to>
        <xdr:sp macro="" textlink="">
          <xdr:nvSpPr>
            <xdr:cNvPr id="1152" name="Check Box 128" descr="はい" hidden="1">
              <a:extLst>
                <a:ext uri="{63B3BB69-23CF-44E3-9099-C40C66FF867C}">
                  <a14:compatExt spid="_x0000_s1152"/>
                </a:ext>
                <a:ext uri="{FF2B5EF4-FFF2-40B4-BE49-F238E27FC236}">
                  <a16:creationId xmlns:a16="http://schemas.microsoft.com/office/drawing/2014/main" id="{00000000-0008-0000-0200-00008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69850</xdr:colOff>
          <xdr:row>25</xdr:row>
          <xdr:rowOff>0</xdr:rowOff>
        </xdr:from>
        <xdr:to>
          <xdr:col>5</xdr:col>
          <xdr:colOff>641350</xdr:colOff>
          <xdr:row>25</xdr:row>
          <xdr:rowOff>527050</xdr:rowOff>
        </xdr:to>
        <xdr:sp macro="" textlink="">
          <xdr:nvSpPr>
            <xdr:cNvPr id="1153" name="Check Box 129" descr="はい" hidden="1">
              <a:extLst>
                <a:ext uri="{63B3BB69-23CF-44E3-9099-C40C66FF867C}">
                  <a14:compatExt spid="_x0000_s1153"/>
                </a:ext>
                <a:ext uri="{FF2B5EF4-FFF2-40B4-BE49-F238E27FC236}">
                  <a16:creationId xmlns:a16="http://schemas.microsoft.com/office/drawing/2014/main" id="{00000000-0008-0000-0200-00008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No (Not exceed)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25</xdr:row>
          <xdr:rowOff>12700</xdr:rowOff>
        </xdr:from>
        <xdr:to>
          <xdr:col>6</xdr:col>
          <xdr:colOff>628650</xdr:colOff>
          <xdr:row>26</xdr:row>
          <xdr:rowOff>0</xdr:rowOff>
        </xdr:to>
        <xdr:sp macro="" textlink="">
          <xdr:nvSpPr>
            <xdr:cNvPr id="1154" name="Check Box 130" descr="はい" hidden="1">
              <a:extLst>
                <a:ext uri="{63B3BB69-23CF-44E3-9099-C40C66FF867C}">
                  <a14:compatExt spid="_x0000_s1154"/>
                </a:ext>
                <a:ext uri="{FF2B5EF4-FFF2-40B4-BE49-F238E27FC236}">
                  <a16:creationId xmlns:a16="http://schemas.microsoft.com/office/drawing/2014/main" id="{00000000-0008-0000-0200-00008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Exceed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69850</xdr:colOff>
          <xdr:row>26</xdr:row>
          <xdr:rowOff>0</xdr:rowOff>
        </xdr:from>
        <xdr:to>
          <xdr:col>5</xdr:col>
          <xdr:colOff>641350</xdr:colOff>
          <xdr:row>26</xdr:row>
          <xdr:rowOff>647700</xdr:rowOff>
        </xdr:to>
        <xdr:sp macro="" textlink="">
          <xdr:nvSpPr>
            <xdr:cNvPr id="1155" name="Check Box 131" descr="はい" hidden="1">
              <a:extLst>
                <a:ext uri="{63B3BB69-23CF-44E3-9099-C40C66FF867C}">
                  <a14:compatExt spid="_x0000_s1155"/>
                </a:ext>
                <a:ext uri="{FF2B5EF4-FFF2-40B4-BE49-F238E27FC236}">
                  <a16:creationId xmlns:a16="http://schemas.microsoft.com/office/drawing/2014/main" id="{00000000-0008-0000-0200-00008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No (Not exceed)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26</xdr:row>
          <xdr:rowOff>12700</xdr:rowOff>
        </xdr:from>
        <xdr:to>
          <xdr:col>6</xdr:col>
          <xdr:colOff>628650</xdr:colOff>
          <xdr:row>26</xdr:row>
          <xdr:rowOff>641350</xdr:rowOff>
        </xdr:to>
        <xdr:sp macro="" textlink="">
          <xdr:nvSpPr>
            <xdr:cNvPr id="1156" name="Check Box 132" descr="はい" hidden="1">
              <a:extLst>
                <a:ext uri="{63B3BB69-23CF-44E3-9099-C40C66FF867C}">
                  <a14:compatExt spid="_x0000_s1156"/>
                </a:ext>
                <a:ext uri="{FF2B5EF4-FFF2-40B4-BE49-F238E27FC236}">
                  <a16:creationId xmlns:a16="http://schemas.microsoft.com/office/drawing/2014/main" id="{00000000-0008-0000-0200-00008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Exceed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69850</xdr:colOff>
          <xdr:row>28</xdr:row>
          <xdr:rowOff>0</xdr:rowOff>
        </xdr:from>
        <xdr:to>
          <xdr:col>5</xdr:col>
          <xdr:colOff>641350</xdr:colOff>
          <xdr:row>29</xdr:row>
          <xdr:rowOff>12700</xdr:rowOff>
        </xdr:to>
        <xdr:sp macro="" textlink="">
          <xdr:nvSpPr>
            <xdr:cNvPr id="1157" name="Check Box 133" descr="はい" hidden="1">
              <a:extLst>
                <a:ext uri="{63B3BB69-23CF-44E3-9099-C40C66FF867C}">
                  <a14:compatExt spid="_x0000_s1157"/>
                </a:ext>
                <a:ext uri="{FF2B5EF4-FFF2-40B4-BE49-F238E27FC236}">
                  <a16:creationId xmlns:a16="http://schemas.microsoft.com/office/drawing/2014/main" id="{00000000-0008-0000-0200-00008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28</xdr:row>
          <xdr:rowOff>12700</xdr:rowOff>
        </xdr:from>
        <xdr:to>
          <xdr:col>6</xdr:col>
          <xdr:colOff>628650</xdr:colOff>
          <xdr:row>29</xdr:row>
          <xdr:rowOff>12700</xdr:rowOff>
        </xdr:to>
        <xdr:sp macro="" textlink="">
          <xdr:nvSpPr>
            <xdr:cNvPr id="1158" name="Check Box 134" descr="はい" hidden="1">
              <a:extLst>
                <a:ext uri="{63B3BB69-23CF-44E3-9099-C40C66FF867C}">
                  <a14:compatExt spid="_x0000_s1158"/>
                </a:ext>
                <a:ext uri="{FF2B5EF4-FFF2-40B4-BE49-F238E27FC236}">
                  <a16:creationId xmlns:a16="http://schemas.microsoft.com/office/drawing/2014/main" id="{00000000-0008-0000-0200-00008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69850</xdr:colOff>
          <xdr:row>29</xdr:row>
          <xdr:rowOff>0</xdr:rowOff>
        </xdr:from>
        <xdr:to>
          <xdr:col>5</xdr:col>
          <xdr:colOff>641350</xdr:colOff>
          <xdr:row>30</xdr:row>
          <xdr:rowOff>0</xdr:rowOff>
        </xdr:to>
        <xdr:sp macro="" textlink="">
          <xdr:nvSpPr>
            <xdr:cNvPr id="1159" name="Check Box 135" descr="はい" hidden="1">
              <a:extLst>
                <a:ext uri="{63B3BB69-23CF-44E3-9099-C40C66FF867C}">
                  <a14:compatExt spid="_x0000_s1159"/>
                </a:ext>
                <a:ext uri="{FF2B5EF4-FFF2-40B4-BE49-F238E27FC236}">
                  <a16:creationId xmlns:a16="http://schemas.microsoft.com/office/drawing/2014/main" id="{00000000-0008-0000-0200-00008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29</xdr:row>
          <xdr:rowOff>12700</xdr:rowOff>
        </xdr:from>
        <xdr:to>
          <xdr:col>6</xdr:col>
          <xdr:colOff>628650</xdr:colOff>
          <xdr:row>30</xdr:row>
          <xdr:rowOff>0</xdr:rowOff>
        </xdr:to>
        <xdr:sp macro="" textlink="">
          <xdr:nvSpPr>
            <xdr:cNvPr id="1160" name="Check Box 136" descr="はい" hidden="1">
              <a:extLst>
                <a:ext uri="{63B3BB69-23CF-44E3-9099-C40C66FF867C}">
                  <a14:compatExt spid="_x0000_s1160"/>
                </a:ext>
                <a:ext uri="{FF2B5EF4-FFF2-40B4-BE49-F238E27FC236}">
                  <a16:creationId xmlns:a16="http://schemas.microsoft.com/office/drawing/2014/main" id="{00000000-0008-0000-0200-00008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69850</xdr:colOff>
          <xdr:row>30</xdr:row>
          <xdr:rowOff>0</xdr:rowOff>
        </xdr:from>
        <xdr:to>
          <xdr:col>5</xdr:col>
          <xdr:colOff>641350</xdr:colOff>
          <xdr:row>30</xdr:row>
          <xdr:rowOff>1200150</xdr:rowOff>
        </xdr:to>
        <xdr:sp macro="" textlink="">
          <xdr:nvSpPr>
            <xdr:cNvPr id="1163" name="Check Box 139" descr="はい" hidden="1">
              <a:extLst>
                <a:ext uri="{63B3BB69-23CF-44E3-9099-C40C66FF867C}">
                  <a14:compatExt spid="_x0000_s1163"/>
                </a:ext>
                <a:ext uri="{FF2B5EF4-FFF2-40B4-BE49-F238E27FC236}">
                  <a16:creationId xmlns:a16="http://schemas.microsoft.com/office/drawing/2014/main" id="{00000000-0008-0000-0200-00008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30</xdr:row>
          <xdr:rowOff>12700</xdr:rowOff>
        </xdr:from>
        <xdr:to>
          <xdr:col>6</xdr:col>
          <xdr:colOff>628650</xdr:colOff>
          <xdr:row>31</xdr:row>
          <xdr:rowOff>0</xdr:rowOff>
        </xdr:to>
        <xdr:sp macro="" textlink="">
          <xdr:nvSpPr>
            <xdr:cNvPr id="1164" name="Check Box 140" descr="はい" hidden="1">
              <a:extLst>
                <a:ext uri="{63B3BB69-23CF-44E3-9099-C40C66FF867C}">
                  <a14:compatExt spid="_x0000_s1164"/>
                </a:ext>
                <a:ext uri="{FF2B5EF4-FFF2-40B4-BE49-F238E27FC236}">
                  <a16:creationId xmlns:a16="http://schemas.microsoft.com/office/drawing/2014/main" id="{00000000-0008-0000-0200-00008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25</xdr:row>
          <xdr:rowOff>12700</xdr:rowOff>
        </xdr:from>
        <xdr:to>
          <xdr:col>7</xdr:col>
          <xdr:colOff>914400</xdr:colOff>
          <xdr:row>26</xdr:row>
          <xdr:rowOff>0</xdr:rowOff>
        </xdr:to>
        <xdr:sp macro="" textlink="">
          <xdr:nvSpPr>
            <xdr:cNvPr id="1165" name="Check Box 141" descr="はい" hidden="1">
              <a:extLst>
                <a:ext uri="{63B3BB69-23CF-44E3-9099-C40C66FF867C}">
                  <a14:compatExt spid="_x0000_s1165"/>
                </a:ext>
                <a:ext uri="{FF2B5EF4-FFF2-40B4-BE49-F238E27FC236}">
                  <a16:creationId xmlns:a16="http://schemas.microsoft.com/office/drawing/2014/main" id="{00000000-0008-0000-0200-00008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not select (Select b).</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26</xdr:row>
          <xdr:rowOff>12700</xdr:rowOff>
        </xdr:from>
        <xdr:to>
          <xdr:col>7</xdr:col>
          <xdr:colOff>914400</xdr:colOff>
          <xdr:row>26</xdr:row>
          <xdr:rowOff>641350</xdr:rowOff>
        </xdr:to>
        <xdr:sp macro="" textlink="">
          <xdr:nvSpPr>
            <xdr:cNvPr id="1166" name="Check Box 142" descr="はい" hidden="1">
              <a:extLst>
                <a:ext uri="{63B3BB69-23CF-44E3-9099-C40C66FF867C}">
                  <a14:compatExt spid="_x0000_s1166"/>
                </a:ext>
                <a:ext uri="{FF2B5EF4-FFF2-40B4-BE49-F238E27FC236}">
                  <a16:creationId xmlns:a16="http://schemas.microsoft.com/office/drawing/2014/main" id="{00000000-0008-0000-0200-00008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not select (Select b)</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28</xdr:row>
          <xdr:rowOff>12700</xdr:rowOff>
        </xdr:from>
        <xdr:to>
          <xdr:col>7</xdr:col>
          <xdr:colOff>927100</xdr:colOff>
          <xdr:row>28</xdr:row>
          <xdr:rowOff>514350</xdr:rowOff>
        </xdr:to>
        <xdr:sp macro="" textlink="">
          <xdr:nvSpPr>
            <xdr:cNvPr id="1168" name="Check Box 144" descr="はい" hidden="1">
              <a:extLst>
                <a:ext uri="{63B3BB69-23CF-44E3-9099-C40C66FF867C}">
                  <a14:compatExt spid="_x0000_s1168"/>
                </a:ext>
                <a:ext uri="{FF2B5EF4-FFF2-40B4-BE49-F238E27FC236}">
                  <a16:creationId xmlns:a16="http://schemas.microsoft.com/office/drawing/2014/main" id="{00000000-0008-0000-0200-00009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not select (Select 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29</xdr:row>
          <xdr:rowOff>12700</xdr:rowOff>
        </xdr:from>
        <xdr:to>
          <xdr:col>7</xdr:col>
          <xdr:colOff>838200</xdr:colOff>
          <xdr:row>29</xdr:row>
          <xdr:rowOff>1276350</xdr:rowOff>
        </xdr:to>
        <xdr:sp macro="" textlink="">
          <xdr:nvSpPr>
            <xdr:cNvPr id="1170" name="Check Box 146" descr="はい" hidden="1">
              <a:extLst>
                <a:ext uri="{63B3BB69-23CF-44E3-9099-C40C66FF867C}">
                  <a14:compatExt spid="_x0000_s1170"/>
                </a:ext>
                <a:ext uri="{FF2B5EF4-FFF2-40B4-BE49-F238E27FC236}">
                  <a16:creationId xmlns:a16="http://schemas.microsoft.com/office/drawing/2014/main" id="{00000000-0008-0000-0200-00009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not select (Select 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30</xdr:row>
          <xdr:rowOff>12700</xdr:rowOff>
        </xdr:from>
        <xdr:to>
          <xdr:col>7</xdr:col>
          <xdr:colOff>857250</xdr:colOff>
          <xdr:row>31</xdr:row>
          <xdr:rowOff>0</xdr:rowOff>
        </xdr:to>
        <xdr:sp macro="" textlink="">
          <xdr:nvSpPr>
            <xdr:cNvPr id="1171" name="Check Box 147" descr="はい" hidden="1">
              <a:extLst>
                <a:ext uri="{63B3BB69-23CF-44E3-9099-C40C66FF867C}">
                  <a14:compatExt spid="_x0000_s1171"/>
                </a:ext>
                <a:ext uri="{FF2B5EF4-FFF2-40B4-BE49-F238E27FC236}">
                  <a16:creationId xmlns:a16="http://schemas.microsoft.com/office/drawing/2014/main" id="{00000000-0008-0000-0200-00009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not select (Select 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88900</xdr:colOff>
          <xdr:row>65</xdr:row>
          <xdr:rowOff>438150</xdr:rowOff>
        </xdr:from>
        <xdr:to>
          <xdr:col>2</xdr:col>
          <xdr:colOff>298450</xdr:colOff>
          <xdr:row>65</xdr:row>
          <xdr:rowOff>679450</xdr:rowOff>
        </xdr:to>
        <xdr:sp macro="" textlink="">
          <xdr:nvSpPr>
            <xdr:cNvPr id="1182" name="Check Box 158" hidden="1">
              <a:extLst>
                <a:ext uri="{63B3BB69-23CF-44E3-9099-C40C66FF867C}">
                  <a14:compatExt spid="_x0000_s1182"/>
                </a:ext>
                <a:ext uri="{FF2B5EF4-FFF2-40B4-BE49-F238E27FC236}">
                  <a16:creationId xmlns:a16="http://schemas.microsoft.com/office/drawing/2014/main" id="{00000000-0008-0000-0200-00009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88900</xdr:colOff>
          <xdr:row>65</xdr:row>
          <xdr:rowOff>609600</xdr:rowOff>
        </xdr:from>
        <xdr:to>
          <xdr:col>2</xdr:col>
          <xdr:colOff>298450</xdr:colOff>
          <xdr:row>65</xdr:row>
          <xdr:rowOff>850900</xdr:rowOff>
        </xdr:to>
        <xdr:sp macro="" textlink="">
          <xdr:nvSpPr>
            <xdr:cNvPr id="1183" name="Check Box 159" hidden="1">
              <a:extLst>
                <a:ext uri="{63B3BB69-23CF-44E3-9099-C40C66FF867C}">
                  <a14:compatExt spid="_x0000_s1183"/>
                </a:ext>
                <a:ext uri="{FF2B5EF4-FFF2-40B4-BE49-F238E27FC236}">
                  <a16:creationId xmlns:a16="http://schemas.microsoft.com/office/drawing/2014/main" id="{00000000-0008-0000-0200-00009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88900</xdr:colOff>
          <xdr:row>65</xdr:row>
          <xdr:rowOff>781050</xdr:rowOff>
        </xdr:from>
        <xdr:to>
          <xdr:col>2</xdr:col>
          <xdr:colOff>298450</xdr:colOff>
          <xdr:row>65</xdr:row>
          <xdr:rowOff>1022350</xdr:rowOff>
        </xdr:to>
        <xdr:sp macro="" textlink="">
          <xdr:nvSpPr>
            <xdr:cNvPr id="1184" name="Check Box 160" hidden="1">
              <a:extLst>
                <a:ext uri="{63B3BB69-23CF-44E3-9099-C40C66FF867C}">
                  <a14:compatExt spid="_x0000_s1184"/>
                </a:ext>
                <a:ext uri="{FF2B5EF4-FFF2-40B4-BE49-F238E27FC236}">
                  <a16:creationId xmlns:a16="http://schemas.microsoft.com/office/drawing/2014/main" id="{00000000-0008-0000-0200-0000A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88900</xdr:colOff>
          <xdr:row>65</xdr:row>
          <xdr:rowOff>1238250</xdr:rowOff>
        </xdr:from>
        <xdr:to>
          <xdr:col>2</xdr:col>
          <xdr:colOff>298450</xdr:colOff>
          <xdr:row>65</xdr:row>
          <xdr:rowOff>1479550</xdr:rowOff>
        </xdr:to>
        <xdr:sp macro="" textlink="">
          <xdr:nvSpPr>
            <xdr:cNvPr id="1185" name="Check Box 161" hidden="1">
              <a:extLst>
                <a:ext uri="{63B3BB69-23CF-44E3-9099-C40C66FF867C}">
                  <a14:compatExt spid="_x0000_s1185"/>
                </a:ext>
                <a:ext uri="{FF2B5EF4-FFF2-40B4-BE49-F238E27FC236}">
                  <a16:creationId xmlns:a16="http://schemas.microsoft.com/office/drawing/2014/main" id="{00000000-0008-0000-0200-0000A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88900</xdr:colOff>
          <xdr:row>65</xdr:row>
          <xdr:rowOff>1085850</xdr:rowOff>
        </xdr:from>
        <xdr:to>
          <xdr:col>2</xdr:col>
          <xdr:colOff>298450</xdr:colOff>
          <xdr:row>65</xdr:row>
          <xdr:rowOff>1327150</xdr:rowOff>
        </xdr:to>
        <xdr:sp macro="" textlink="">
          <xdr:nvSpPr>
            <xdr:cNvPr id="1186" name="Check Box 162" hidden="1">
              <a:extLst>
                <a:ext uri="{63B3BB69-23CF-44E3-9099-C40C66FF867C}">
                  <a14:compatExt spid="_x0000_s1186"/>
                </a:ext>
                <a:ext uri="{FF2B5EF4-FFF2-40B4-BE49-F238E27FC236}">
                  <a16:creationId xmlns:a16="http://schemas.microsoft.com/office/drawing/2014/main" id="{00000000-0008-0000-0200-0000A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xdr:col>
      <xdr:colOff>666750</xdr:colOff>
      <xdr:row>82</xdr:row>
      <xdr:rowOff>1149350</xdr:rowOff>
    </xdr:from>
    <xdr:to>
      <xdr:col>1</xdr:col>
      <xdr:colOff>895350</xdr:colOff>
      <xdr:row>82</xdr:row>
      <xdr:rowOff>1295400</xdr:rowOff>
    </xdr:to>
    <xdr:sp macro="" textlink="">
      <xdr:nvSpPr>
        <xdr:cNvPr id="3094" name="AutoShape 11">
          <a:extLst>
            <a:ext uri="{FF2B5EF4-FFF2-40B4-BE49-F238E27FC236}">
              <a16:creationId xmlns:a16="http://schemas.microsoft.com/office/drawing/2014/main" id="{00000000-0008-0000-0300-0000160C0000}"/>
            </a:ext>
          </a:extLst>
        </xdr:cNvPr>
        <xdr:cNvSpPr>
          <a:spLocks noChangeArrowheads="1"/>
        </xdr:cNvSpPr>
      </xdr:nvSpPr>
      <xdr:spPr bwMode="auto">
        <a:xfrm rot="10800000">
          <a:off x="1038225" y="47574200"/>
          <a:ext cx="228600" cy="146050"/>
        </a:xfrm>
        <a:prstGeom prst="rightArrow">
          <a:avLst>
            <a:gd name="adj1" fmla="val 50000"/>
            <a:gd name="adj2" fmla="val 40000"/>
          </a:avLst>
        </a:prstGeom>
        <a:solidFill>
          <a:srgbClr val="000000"/>
        </a:solidFill>
        <a:ln w="9525">
          <a:solidFill>
            <a:srgbClr val="000000"/>
          </a:solidFill>
          <a:miter lim="800000"/>
          <a:headEnd/>
          <a:tailEnd/>
        </a:ln>
      </xdr:spPr>
    </xdr:sp>
    <xdr:clientData/>
  </xdr:twoCellAnchor>
  <xdr:twoCellAnchor>
    <xdr:from>
      <xdr:col>0</xdr:col>
      <xdr:colOff>19050</xdr:colOff>
      <xdr:row>0</xdr:row>
      <xdr:rowOff>1</xdr:rowOff>
    </xdr:from>
    <xdr:to>
      <xdr:col>1</xdr:col>
      <xdr:colOff>200025</xdr:colOff>
      <xdr:row>1</xdr:row>
      <xdr:rowOff>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19050" y="1"/>
          <a:ext cx="581025" cy="20955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4</xdr:col>
          <xdr:colOff>76200</xdr:colOff>
          <xdr:row>36</xdr:row>
          <xdr:rowOff>330200</xdr:rowOff>
        </xdr:from>
        <xdr:to>
          <xdr:col>4</xdr:col>
          <xdr:colOff>539750</xdr:colOff>
          <xdr:row>36</xdr:row>
          <xdr:rowOff>990600</xdr:rowOff>
        </xdr:to>
        <xdr:sp macro="" textlink="">
          <xdr:nvSpPr>
            <xdr:cNvPr id="3096" name="Check Box 24" hidden="1">
              <a:extLst>
                <a:ext uri="{63B3BB69-23CF-44E3-9099-C40C66FF867C}">
                  <a14:compatExt spid="_x0000_s3096"/>
                </a:ext>
                <a:ext uri="{FF2B5EF4-FFF2-40B4-BE49-F238E27FC236}">
                  <a16:creationId xmlns:a16="http://schemas.microsoft.com/office/drawing/2014/main" id="{00000000-0008-0000-0300-00001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120650</xdr:colOff>
          <xdr:row>37</xdr:row>
          <xdr:rowOff>1085850</xdr:rowOff>
        </xdr:from>
        <xdr:to>
          <xdr:col>4</xdr:col>
          <xdr:colOff>590550</xdr:colOff>
          <xdr:row>37</xdr:row>
          <xdr:rowOff>1778000</xdr:rowOff>
        </xdr:to>
        <xdr:sp macro="" textlink="">
          <xdr:nvSpPr>
            <xdr:cNvPr id="3097" name="Check Box 25" hidden="1">
              <a:extLst>
                <a:ext uri="{63B3BB69-23CF-44E3-9099-C40C66FF867C}">
                  <a14:compatExt spid="_x0000_s3097"/>
                </a:ext>
                <a:ext uri="{FF2B5EF4-FFF2-40B4-BE49-F238E27FC236}">
                  <a16:creationId xmlns:a16="http://schemas.microsoft.com/office/drawing/2014/main" id="{00000000-0008-0000-0300-00001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101600</xdr:colOff>
          <xdr:row>54</xdr:row>
          <xdr:rowOff>368300</xdr:rowOff>
        </xdr:from>
        <xdr:to>
          <xdr:col>4</xdr:col>
          <xdr:colOff>571500</xdr:colOff>
          <xdr:row>54</xdr:row>
          <xdr:rowOff>901700</xdr:rowOff>
        </xdr:to>
        <xdr:sp macro="" textlink="">
          <xdr:nvSpPr>
            <xdr:cNvPr id="3098" name="Check Box 26" hidden="1">
              <a:extLst>
                <a:ext uri="{63B3BB69-23CF-44E3-9099-C40C66FF867C}">
                  <a14:compatExt spid="_x0000_s3098"/>
                </a:ext>
                <a:ext uri="{FF2B5EF4-FFF2-40B4-BE49-F238E27FC236}">
                  <a16:creationId xmlns:a16="http://schemas.microsoft.com/office/drawing/2014/main" id="{00000000-0008-0000-0300-00001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55</xdr:row>
          <xdr:rowOff>381000</xdr:rowOff>
        </xdr:from>
        <xdr:to>
          <xdr:col>4</xdr:col>
          <xdr:colOff>584200</xdr:colOff>
          <xdr:row>55</xdr:row>
          <xdr:rowOff>876300</xdr:rowOff>
        </xdr:to>
        <xdr:sp macro="" textlink="">
          <xdr:nvSpPr>
            <xdr:cNvPr id="3099" name="Check Box 27" hidden="1">
              <a:extLst>
                <a:ext uri="{63B3BB69-23CF-44E3-9099-C40C66FF867C}">
                  <a14:compatExt spid="_x0000_s3099"/>
                </a:ext>
                <a:ext uri="{FF2B5EF4-FFF2-40B4-BE49-F238E27FC236}">
                  <a16:creationId xmlns:a16="http://schemas.microsoft.com/office/drawing/2014/main" id="{00000000-0008-0000-0300-00001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57</xdr:row>
          <xdr:rowOff>50800</xdr:rowOff>
        </xdr:from>
        <xdr:to>
          <xdr:col>4</xdr:col>
          <xdr:colOff>590550</xdr:colOff>
          <xdr:row>58</xdr:row>
          <xdr:rowOff>0</xdr:rowOff>
        </xdr:to>
        <xdr:sp macro="" textlink="">
          <xdr:nvSpPr>
            <xdr:cNvPr id="3100" name="Check Box 28" hidden="1">
              <a:extLst>
                <a:ext uri="{63B3BB69-23CF-44E3-9099-C40C66FF867C}">
                  <a14:compatExt spid="_x0000_s3100"/>
                </a:ext>
                <a:ext uri="{FF2B5EF4-FFF2-40B4-BE49-F238E27FC236}">
                  <a16:creationId xmlns:a16="http://schemas.microsoft.com/office/drawing/2014/main" id="{00000000-0008-0000-0300-00001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58</xdr:row>
          <xdr:rowOff>0</xdr:rowOff>
        </xdr:from>
        <xdr:to>
          <xdr:col>4</xdr:col>
          <xdr:colOff>590550</xdr:colOff>
          <xdr:row>59</xdr:row>
          <xdr:rowOff>0</xdr:rowOff>
        </xdr:to>
        <xdr:sp macro="" textlink="">
          <xdr:nvSpPr>
            <xdr:cNvPr id="3101" name="Check Box 29" hidden="1">
              <a:extLst>
                <a:ext uri="{63B3BB69-23CF-44E3-9099-C40C66FF867C}">
                  <a14:compatExt spid="_x0000_s3101"/>
                </a:ext>
                <a:ext uri="{FF2B5EF4-FFF2-40B4-BE49-F238E27FC236}">
                  <a16:creationId xmlns:a16="http://schemas.microsoft.com/office/drawing/2014/main" id="{00000000-0008-0000-0300-00001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61</xdr:row>
          <xdr:rowOff>50800</xdr:rowOff>
        </xdr:from>
        <xdr:to>
          <xdr:col>4</xdr:col>
          <xdr:colOff>590550</xdr:colOff>
          <xdr:row>62</xdr:row>
          <xdr:rowOff>0</xdr:rowOff>
        </xdr:to>
        <xdr:sp macro="" textlink="">
          <xdr:nvSpPr>
            <xdr:cNvPr id="3102" name="Check Box 30" hidden="1">
              <a:extLst>
                <a:ext uri="{63B3BB69-23CF-44E3-9099-C40C66FF867C}">
                  <a14:compatExt spid="_x0000_s3102"/>
                </a:ext>
                <a:ext uri="{FF2B5EF4-FFF2-40B4-BE49-F238E27FC236}">
                  <a16:creationId xmlns:a16="http://schemas.microsoft.com/office/drawing/2014/main" id="{00000000-0008-0000-0300-00001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63</xdr:row>
          <xdr:rowOff>12700</xdr:rowOff>
        </xdr:from>
        <xdr:to>
          <xdr:col>4</xdr:col>
          <xdr:colOff>590550</xdr:colOff>
          <xdr:row>63</xdr:row>
          <xdr:rowOff>1098550</xdr:rowOff>
        </xdr:to>
        <xdr:sp macro="" textlink="">
          <xdr:nvSpPr>
            <xdr:cNvPr id="3103" name="Check Box 31" hidden="1">
              <a:extLst>
                <a:ext uri="{63B3BB69-23CF-44E3-9099-C40C66FF867C}">
                  <a14:compatExt spid="_x0000_s3103"/>
                </a:ext>
                <a:ext uri="{FF2B5EF4-FFF2-40B4-BE49-F238E27FC236}">
                  <a16:creationId xmlns:a16="http://schemas.microsoft.com/office/drawing/2014/main" id="{00000000-0008-0000-0300-00001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66</xdr:row>
          <xdr:rowOff>38100</xdr:rowOff>
        </xdr:from>
        <xdr:to>
          <xdr:col>4</xdr:col>
          <xdr:colOff>590550</xdr:colOff>
          <xdr:row>67</xdr:row>
          <xdr:rowOff>12700</xdr:rowOff>
        </xdr:to>
        <xdr:sp macro="" textlink="">
          <xdr:nvSpPr>
            <xdr:cNvPr id="3104" name="Check Box 32" hidden="1">
              <a:extLst>
                <a:ext uri="{63B3BB69-23CF-44E3-9099-C40C66FF867C}">
                  <a14:compatExt spid="_x0000_s3104"/>
                </a:ext>
                <a:ext uri="{FF2B5EF4-FFF2-40B4-BE49-F238E27FC236}">
                  <a16:creationId xmlns:a16="http://schemas.microsoft.com/office/drawing/2014/main" id="{00000000-0008-0000-0300-00002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67</xdr:row>
          <xdr:rowOff>0</xdr:rowOff>
        </xdr:from>
        <xdr:to>
          <xdr:col>4</xdr:col>
          <xdr:colOff>590550</xdr:colOff>
          <xdr:row>68</xdr:row>
          <xdr:rowOff>0</xdr:rowOff>
        </xdr:to>
        <xdr:sp macro="" textlink="">
          <xdr:nvSpPr>
            <xdr:cNvPr id="3105" name="Check Box 33" hidden="1">
              <a:extLst>
                <a:ext uri="{63B3BB69-23CF-44E3-9099-C40C66FF867C}">
                  <a14:compatExt spid="_x0000_s3105"/>
                </a:ext>
                <a:ext uri="{FF2B5EF4-FFF2-40B4-BE49-F238E27FC236}">
                  <a16:creationId xmlns:a16="http://schemas.microsoft.com/office/drawing/2014/main" id="{00000000-0008-0000-0300-00002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68</xdr:row>
          <xdr:rowOff>12700</xdr:rowOff>
        </xdr:from>
        <xdr:to>
          <xdr:col>4</xdr:col>
          <xdr:colOff>590550</xdr:colOff>
          <xdr:row>69</xdr:row>
          <xdr:rowOff>0</xdr:rowOff>
        </xdr:to>
        <xdr:sp macro="" textlink="">
          <xdr:nvSpPr>
            <xdr:cNvPr id="3106" name="Check Box 34" hidden="1">
              <a:extLst>
                <a:ext uri="{63B3BB69-23CF-44E3-9099-C40C66FF867C}">
                  <a14:compatExt spid="_x0000_s3106"/>
                </a:ext>
                <a:ext uri="{FF2B5EF4-FFF2-40B4-BE49-F238E27FC236}">
                  <a16:creationId xmlns:a16="http://schemas.microsoft.com/office/drawing/2014/main" id="{00000000-0008-0000-0300-00002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0</xdr:rowOff>
        </xdr:from>
        <xdr:to>
          <xdr:col>4</xdr:col>
          <xdr:colOff>603250</xdr:colOff>
          <xdr:row>69</xdr:row>
          <xdr:rowOff>914400</xdr:rowOff>
        </xdr:to>
        <xdr:sp macro="" textlink="">
          <xdr:nvSpPr>
            <xdr:cNvPr id="3107" name="Check Box 35" hidden="1">
              <a:extLst>
                <a:ext uri="{63B3BB69-23CF-44E3-9099-C40C66FF867C}">
                  <a14:compatExt spid="_x0000_s3107"/>
                </a:ext>
                <a:ext uri="{FF2B5EF4-FFF2-40B4-BE49-F238E27FC236}">
                  <a16:creationId xmlns:a16="http://schemas.microsoft.com/office/drawing/2014/main" id="{00000000-0008-0000-0300-00002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101600</xdr:colOff>
          <xdr:row>72</xdr:row>
          <xdr:rowOff>838200</xdr:rowOff>
        </xdr:from>
        <xdr:to>
          <xdr:col>4</xdr:col>
          <xdr:colOff>571500</xdr:colOff>
          <xdr:row>72</xdr:row>
          <xdr:rowOff>1365250</xdr:rowOff>
        </xdr:to>
        <xdr:sp macro="" textlink="">
          <xdr:nvSpPr>
            <xdr:cNvPr id="3108" name="Check Box 36" hidden="1">
              <a:extLst>
                <a:ext uri="{63B3BB69-23CF-44E3-9099-C40C66FF867C}">
                  <a14:compatExt spid="_x0000_s3108"/>
                </a:ext>
                <a:ext uri="{FF2B5EF4-FFF2-40B4-BE49-F238E27FC236}">
                  <a16:creationId xmlns:a16="http://schemas.microsoft.com/office/drawing/2014/main" id="{00000000-0008-0000-0300-00002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70</xdr:row>
          <xdr:rowOff>12700</xdr:rowOff>
        </xdr:from>
        <xdr:to>
          <xdr:col>4</xdr:col>
          <xdr:colOff>590550</xdr:colOff>
          <xdr:row>71</xdr:row>
          <xdr:rowOff>12700</xdr:rowOff>
        </xdr:to>
        <xdr:sp macro="" textlink="">
          <xdr:nvSpPr>
            <xdr:cNvPr id="3109" name="Check Box 37" hidden="1">
              <a:extLst>
                <a:ext uri="{63B3BB69-23CF-44E3-9099-C40C66FF867C}">
                  <a14:compatExt spid="_x0000_s3109"/>
                </a:ext>
                <a:ext uri="{FF2B5EF4-FFF2-40B4-BE49-F238E27FC236}">
                  <a16:creationId xmlns:a16="http://schemas.microsoft.com/office/drawing/2014/main" id="{00000000-0008-0000-0300-00002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73</xdr:row>
          <xdr:rowOff>50800</xdr:rowOff>
        </xdr:from>
        <xdr:to>
          <xdr:col>4</xdr:col>
          <xdr:colOff>590550</xdr:colOff>
          <xdr:row>73</xdr:row>
          <xdr:rowOff>1181100</xdr:rowOff>
        </xdr:to>
        <xdr:sp macro="" textlink="">
          <xdr:nvSpPr>
            <xdr:cNvPr id="3110" name="Check Box 38" hidden="1">
              <a:extLst>
                <a:ext uri="{63B3BB69-23CF-44E3-9099-C40C66FF867C}">
                  <a14:compatExt spid="_x0000_s3110"/>
                </a:ext>
                <a:ext uri="{FF2B5EF4-FFF2-40B4-BE49-F238E27FC236}">
                  <a16:creationId xmlns:a16="http://schemas.microsoft.com/office/drawing/2014/main" id="{00000000-0008-0000-0300-00002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73</xdr:row>
          <xdr:rowOff>1365250</xdr:rowOff>
        </xdr:from>
        <xdr:to>
          <xdr:col>4</xdr:col>
          <xdr:colOff>584200</xdr:colOff>
          <xdr:row>74</xdr:row>
          <xdr:rowOff>431800</xdr:rowOff>
        </xdr:to>
        <xdr:sp macro="" textlink="">
          <xdr:nvSpPr>
            <xdr:cNvPr id="3111" name="Check Box 39" hidden="1">
              <a:extLst>
                <a:ext uri="{63B3BB69-23CF-44E3-9099-C40C66FF867C}">
                  <a14:compatExt spid="_x0000_s3111"/>
                </a:ext>
                <a:ext uri="{FF2B5EF4-FFF2-40B4-BE49-F238E27FC236}">
                  <a16:creationId xmlns:a16="http://schemas.microsoft.com/office/drawing/2014/main" id="{00000000-0008-0000-0300-00002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75</xdr:row>
          <xdr:rowOff>12700</xdr:rowOff>
        </xdr:from>
        <xdr:to>
          <xdr:col>4</xdr:col>
          <xdr:colOff>590550</xdr:colOff>
          <xdr:row>75</xdr:row>
          <xdr:rowOff>533400</xdr:rowOff>
        </xdr:to>
        <xdr:sp macro="" textlink="">
          <xdr:nvSpPr>
            <xdr:cNvPr id="3112" name="Check Box 40" hidden="1">
              <a:extLst>
                <a:ext uri="{63B3BB69-23CF-44E3-9099-C40C66FF867C}">
                  <a14:compatExt spid="_x0000_s3112"/>
                </a:ext>
                <a:ext uri="{FF2B5EF4-FFF2-40B4-BE49-F238E27FC236}">
                  <a16:creationId xmlns:a16="http://schemas.microsoft.com/office/drawing/2014/main" id="{00000000-0008-0000-0300-00002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76</xdr:row>
          <xdr:rowOff>50800</xdr:rowOff>
        </xdr:from>
        <xdr:to>
          <xdr:col>4</xdr:col>
          <xdr:colOff>590550</xdr:colOff>
          <xdr:row>77</xdr:row>
          <xdr:rowOff>0</xdr:rowOff>
        </xdr:to>
        <xdr:sp macro="" textlink="">
          <xdr:nvSpPr>
            <xdr:cNvPr id="3113" name="Check Box 41" hidden="1">
              <a:extLst>
                <a:ext uri="{63B3BB69-23CF-44E3-9099-C40C66FF867C}">
                  <a14:compatExt spid="_x0000_s3113"/>
                </a:ext>
                <a:ext uri="{FF2B5EF4-FFF2-40B4-BE49-F238E27FC236}">
                  <a16:creationId xmlns:a16="http://schemas.microsoft.com/office/drawing/2014/main" id="{00000000-0008-0000-0300-00002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77</xdr:row>
          <xdr:rowOff>0</xdr:rowOff>
        </xdr:from>
        <xdr:to>
          <xdr:col>4</xdr:col>
          <xdr:colOff>590550</xdr:colOff>
          <xdr:row>78</xdr:row>
          <xdr:rowOff>0</xdr:rowOff>
        </xdr:to>
        <xdr:sp macro="" textlink="">
          <xdr:nvSpPr>
            <xdr:cNvPr id="3114" name="Check Box 42" hidden="1">
              <a:extLst>
                <a:ext uri="{63B3BB69-23CF-44E3-9099-C40C66FF867C}">
                  <a14:compatExt spid="_x0000_s3114"/>
                </a:ext>
                <a:ext uri="{FF2B5EF4-FFF2-40B4-BE49-F238E27FC236}">
                  <a16:creationId xmlns:a16="http://schemas.microsoft.com/office/drawing/2014/main" id="{00000000-0008-0000-0300-00002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78</xdr:row>
          <xdr:rowOff>0</xdr:rowOff>
        </xdr:from>
        <xdr:to>
          <xdr:col>4</xdr:col>
          <xdr:colOff>590550</xdr:colOff>
          <xdr:row>78</xdr:row>
          <xdr:rowOff>1009650</xdr:rowOff>
        </xdr:to>
        <xdr:sp macro="" textlink="">
          <xdr:nvSpPr>
            <xdr:cNvPr id="3115" name="Check Box 43" hidden="1">
              <a:extLst>
                <a:ext uri="{63B3BB69-23CF-44E3-9099-C40C66FF867C}">
                  <a14:compatExt spid="_x0000_s3115"/>
                </a:ext>
                <a:ext uri="{FF2B5EF4-FFF2-40B4-BE49-F238E27FC236}">
                  <a16:creationId xmlns:a16="http://schemas.microsoft.com/office/drawing/2014/main" id="{00000000-0008-0000-0300-00002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79</xdr:row>
          <xdr:rowOff>0</xdr:rowOff>
        </xdr:from>
        <xdr:to>
          <xdr:col>4</xdr:col>
          <xdr:colOff>590550</xdr:colOff>
          <xdr:row>80</xdr:row>
          <xdr:rowOff>0</xdr:rowOff>
        </xdr:to>
        <xdr:sp macro="" textlink="">
          <xdr:nvSpPr>
            <xdr:cNvPr id="3116" name="Check Box 44" hidden="1">
              <a:extLst>
                <a:ext uri="{63B3BB69-23CF-44E3-9099-C40C66FF867C}">
                  <a14:compatExt spid="_x0000_s3116"/>
                </a:ext>
                <a:ext uri="{FF2B5EF4-FFF2-40B4-BE49-F238E27FC236}">
                  <a16:creationId xmlns:a16="http://schemas.microsoft.com/office/drawing/2014/main" id="{00000000-0008-0000-0300-00002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81</xdr:row>
          <xdr:rowOff>12700</xdr:rowOff>
        </xdr:from>
        <xdr:to>
          <xdr:col>4</xdr:col>
          <xdr:colOff>590550</xdr:colOff>
          <xdr:row>82</xdr:row>
          <xdr:rowOff>12700</xdr:rowOff>
        </xdr:to>
        <xdr:sp macro="" textlink="">
          <xdr:nvSpPr>
            <xdr:cNvPr id="3117" name="Check Box 45" hidden="1">
              <a:extLst>
                <a:ext uri="{63B3BB69-23CF-44E3-9099-C40C66FF867C}">
                  <a14:compatExt spid="_x0000_s3117"/>
                </a:ext>
                <a:ext uri="{FF2B5EF4-FFF2-40B4-BE49-F238E27FC236}">
                  <a16:creationId xmlns:a16="http://schemas.microsoft.com/office/drawing/2014/main" id="{00000000-0008-0000-0300-00002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82</xdr:row>
          <xdr:rowOff>0</xdr:rowOff>
        </xdr:from>
        <xdr:to>
          <xdr:col>4</xdr:col>
          <xdr:colOff>590550</xdr:colOff>
          <xdr:row>83</xdr:row>
          <xdr:rowOff>0</xdr:rowOff>
        </xdr:to>
        <xdr:sp macro="" textlink="">
          <xdr:nvSpPr>
            <xdr:cNvPr id="3118" name="Check Box 46" hidden="1">
              <a:extLst>
                <a:ext uri="{63B3BB69-23CF-44E3-9099-C40C66FF867C}">
                  <a14:compatExt spid="_x0000_s3118"/>
                </a:ext>
                <a:ext uri="{FF2B5EF4-FFF2-40B4-BE49-F238E27FC236}">
                  <a16:creationId xmlns:a16="http://schemas.microsoft.com/office/drawing/2014/main" id="{00000000-0008-0000-0300-00002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120650</xdr:colOff>
          <xdr:row>83</xdr:row>
          <xdr:rowOff>0</xdr:rowOff>
        </xdr:from>
        <xdr:to>
          <xdr:col>4</xdr:col>
          <xdr:colOff>590550</xdr:colOff>
          <xdr:row>83</xdr:row>
          <xdr:rowOff>285750</xdr:rowOff>
        </xdr:to>
        <xdr:sp macro="" textlink="">
          <xdr:nvSpPr>
            <xdr:cNvPr id="3119" name="Check Box 47" hidden="1">
              <a:extLst>
                <a:ext uri="{63B3BB69-23CF-44E3-9099-C40C66FF867C}">
                  <a14:compatExt spid="_x0000_s3119"/>
                </a:ext>
                <a:ext uri="{FF2B5EF4-FFF2-40B4-BE49-F238E27FC236}">
                  <a16:creationId xmlns:a16="http://schemas.microsoft.com/office/drawing/2014/main" id="{00000000-0008-0000-0300-00002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86</xdr:row>
          <xdr:rowOff>12700</xdr:rowOff>
        </xdr:from>
        <xdr:to>
          <xdr:col>4</xdr:col>
          <xdr:colOff>590550</xdr:colOff>
          <xdr:row>87</xdr:row>
          <xdr:rowOff>0</xdr:rowOff>
        </xdr:to>
        <xdr:sp macro="" textlink="">
          <xdr:nvSpPr>
            <xdr:cNvPr id="3120" name="Check Box 48" hidden="1">
              <a:extLst>
                <a:ext uri="{63B3BB69-23CF-44E3-9099-C40C66FF867C}">
                  <a14:compatExt spid="_x0000_s3120"/>
                </a:ext>
                <a:ext uri="{FF2B5EF4-FFF2-40B4-BE49-F238E27FC236}">
                  <a16:creationId xmlns:a16="http://schemas.microsoft.com/office/drawing/2014/main" id="{00000000-0008-0000-0300-00003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84</xdr:row>
          <xdr:rowOff>0</xdr:rowOff>
        </xdr:from>
        <xdr:to>
          <xdr:col>4</xdr:col>
          <xdr:colOff>590550</xdr:colOff>
          <xdr:row>85</xdr:row>
          <xdr:rowOff>0</xdr:rowOff>
        </xdr:to>
        <xdr:sp macro="" textlink="">
          <xdr:nvSpPr>
            <xdr:cNvPr id="3121" name="Check Box 49" hidden="1">
              <a:extLst>
                <a:ext uri="{63B3BB69-23CF-44E3-9099-C40C66FF867C}">
                  <a14:compatExt spid="_x0000_s3121"/>
                </a:ext>
                <a:ext uri="{FF2B5EF4-FFF2-40B4-BE49-F238E27FC236}">
                  <a16:creationId xmlns:a16="http://schemas.microsoft.com/office/drawing/2014/main" id="{00000000-0008-0000-0300-00003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89</xdr:row>
          <xdr:rowOff>50800</xdr:rowOff>
        </xdr:from>
        <xdr:to>
          <xdr:col>4</xdr:col>
          <xdr:colOff>590550</xdr:colOff>
          <xdr:row>90</xdr:row>
          <xdr:rowOff>0</xdr:rowOff>
        </xdr:to>
        <xdr:sp macro="" textlink="">
          <xdr:nvSpPr>
            <xdr:cNvPr id="3122" name="Check Box 50" hidden="1">
              <a:extLst>
                <a:ext uri="{63B3BB69-23CF-44E3-9099-C40C66FF867C}">
                  <a14:compatExt spid="_x0000_s3122"/>
                </a:ext>
                <a:ext uri="{FF2B5EF4-FFF2-40B4-BE49-F238E27FC236}">
                  <a16:creationId xmlns:a16="http://schemas.microsoft.com/office/drawing/2014/main" id="{00000000-0008-0000-0300-00003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90</xdr:row>
          <xdr:rowOff>12700</xdr:rowOff>
        </xdr:from>
        <xdr:to>
          <xdr:col>4</xdr:col>
          <xdr:colOff>590550</xdr:colOff>
          <xdr:row>91</xdr:row>
          <xdr:rowOff>0</xdr:rowOff>
        </xdr:to>
        <xdr:sp macro="" textlink="">
          <xdr:nvSpPr>
            <xdr:cNvPr id="3123" name="Check Box 51" hidden="1">
              <a:extLst>
                <a:ext uri="{63B3BB69-23CF-44E3-9099-C40C66FF867C}">
                  <a14:compatExt spid="_x0000_s3123"/>
                </a:ext>
                <a:ext uri="{FF2B5EF4-FFF2-40B4-BE49-F238E27FC236}">
                  <a16:creationId xmlns:a16="http://schemas.microsoft.com/office/drawing/2014/main" id="{00000000-0008-0000-0300-00003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88900</xdr:colOff>
          <xdr:row>92</xdr:row>
          <xdr:rowOff>0</xdr:rowOff>
        </xdr:from>
        <xdr:to>
          <xdr:col>4</xdr:col>
          <xdr:colOff>552450</xdr:colOff>
          <xdr:row>92</xdr:row>
          <xdr:rowOff>1625600</xdr:rowOff>
        </xdr:to>
        <xdr:sp macro="" textlink="">
          <xdr:nvSpPr>
            <xdr:cNvPr id="3124" name="Check Box 52" hidden="1">
              <a:extLst>
                <a:ext uri="{63B3BB69-23CF-44E3-9099-C40C66FF867C}">
                  <a14:compatExt spid="_x0000_s3124"/>
                </a:ext>
                <a:ext uri="{FF2B5EF4-FFF2-40B4-BE49-F238E27FC236}">
                  <a16:creationId xmlns:a16="http://schemas.microsoft.com/office/drawing/2014/main" id="{00000000-0008-0000-0300-00003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94</xdr:row>
          <xdr:rowOff>12700</xdr:rowOff>
        </xdr:from>
        <xdr:to>
          <xdr:col>4</xdr:col>
          <xdr:colOff>590550</xdr:colOff>
          <xdr:row>95</xdr:row>
          <xdr:rowOff>12700</xdr:rowOff>
        </xdr:to>
        <xdr:sp macro="" textlink="">
          <xdr:nvSpPr>
            <xdr:cNvPr id="3126" name="Check Box 54" hidden="1">
              <a:extLst>
                <a:ext uri="{63B3BB69-23CF-44E3-9099-C40C66FF867C}">
                  <a14:compatExt spid="_x0000_s3126"/>
                </a:ext>
                <a:ext uri="{FF2B5EF4-FFF2-40B4-BE49-F238E27FC236}">
                  <a16:creationId xmlns:a16="http://schemas.microsoft.com/office/drawing/2014/main" id="{00000000-0008-0000-0300-00003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96</xdr:row>
          <xdr:rowOff>19050</xdr:rowOff>
        </xdr:from>
        <xdr:to>
          <xdr:col>4</xdr:col>
          <xdr:colOff>590550</xdr:colOff>
          <xdr:row>97</xdr:row>
          <xdr:rowOff>0</xdr:rowOff>
        </xdr:to>
        <xdr:sp macro="" textlink="">
          <xdr:nvSpPr>
            <xdr:cNvPr id="3127" name="Check Box 55" hidden="1">
              <a:extLst>
                <a:ext uri="{63B3BB69-23CF-44E3-9099-C40C66FF867C}">
                  <a14:compatExt spid="_x0000_s3127"/>
                </a:ext>
                <a:ext uri="{FF2B5EF4-FFF2-40B4-BE49-F238E27FC236}">
                  <a16:creationId xmlns:a16="http://schemas.microsoft.com/office/drawing/2014/main" id="{00000000-0008-0000-0300-00003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97</xdr:row>
          <xdr:rowOff>0</xdr:rowOff>
        </xdr:from>
        <xdr:to>
          <xdr:col>4</xdr:col>
          <xdr:colOff>590550</xdr:colOff>
          <xdr:row>98</xdr:row>
          <xdr:rowOff>0</xdr:rowOff>
        </xdr:to>
        <xdr:sp macro="" textlink="">
          <xdr:nvSpPr>
            <xdr:cNvPr id="3128" name="Check Box 56" hidden="1">
              <a:extLst>
                <a:ext uri="{63B3BB69-23CF-44E3-9099-C40C66FF867C}">
                  <a14:compatExt spid="_x0000_s3128"/>
                </a:ext>
                <a:ext uri="{FF2B5EF4-FFF2-40B4-BE49-F238E27FC236}">
                  <a16:creationId xmlns:a16="http://schemas.microsoft.com/office/drawing/2014/main" id="{00000000-0008-0000-0300-00003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69850</xdr:colOff>
          <xdr:row>36</xdr:row>
          <xdr:rowOff>393700</xdr:rowOff>
        </xdr:from>
        <xdr:to>
          <xdr:col>6</xdr:col>
          <xdr:colOff>12700</xdr:colOff>
          <xdr:row>36</xdr:row>
          <xdr:rowOff>965200</xdr:rowOff>
        </xdr:to>
        <xdr:sp macro="" textlink="">
          <xdr:nvSpPr>
            <xdr:cNvPr id="3130" name="Check Box 58" hidden="1">
              <a:extLst>
                <a:ext uri="{63B3BB69-23CF-44E3-9099-C40C66FF867C}">
                  <a14:compatExt spid="_x0000_s3130"/>
                </a:ext>
                <a:ext uri="{FF2B5EF4-FFF2-40B4-BE49-F238E27FC236}">
                  <a16:creationId xmlns:a16="http://schemas.microsoft.com/office/drawing/2014/main" id="{00000000-0008-0000-0300-00003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37</xdr:row>
          <xdr:rowOff>685800</xdr:rowOff>
        </xdr:from>
        <xdr:to>
          <xdr:col>5</xdr:col>
          <xdr:colOff>584200</xdr:colOff>
          <xdr:row>37</xdr:row>
          <xdr:rowOff>2171700</xdr:rowOff>
        </xdr:to>
        <xdr:sp macro="" textlink="">
          <xdr:nvSpPr>
            <xdr:cNvPr id="3131" name="Check Box 59" hidden="1">
              <a:extLst>
                <a:ext uri="{63B3BB69-23CF-44E3-9099-C40C66FF867C}">
                  <a14:compatExt spid="_x0000_s3131"/>
                </a:ext>
                <a:ext uri="{FF2B5EF4-FFF2-40B4-BE49-F238E27FC236}">
                  <a16:creationId xmlns:a16="http://schemas.microsoft.com/office/drawing/2014/main" id="{00000000-0008-0000-0300-00003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54</xdr:row>
          <xdr:rowOff>323850</xdr:rowOff>
        </xdr:from>
        <xdr:to>
          <xdr:col>5</xdr:col>
          <xdr:colOff>584200</xdr:colOff>
          <xdr:row>54</xdr:row>
          <xdr:rowOff>952500</xdr:rowOff>
        </xdr:to>
        <xdr:sp macro="" textlink="">
          <xdr:nvSpPr>
            <xdr:cNvPr id="3132" name="Check Box 60" hidden="1">
              <a:extLst>
                <a:ext uri="{63B3BB69-23CF-44E3-9099-C40C66FF867C}">
                  <a14:compatExt spid="_x0000_s3132"/>
                </a:ext>
                <a:ext uri="{FF2B5EF4-FFF2-40B4-BE49-F238E27FC236}">
                  <a16:creationId xmlns:a16="http://schemas.microsoft.com/office/drawing/2014/main" id="{00000000-0008-0000-0300-00003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55</xdr:row>
          <xdr:rowOff>387350</xdr:rowOff>
        </xdr:from>
        <xdr:to>
          <xdr:col>6</xdr:col>
          <xdr:colOff>0</xdr:colOff>
          <xdr:row>55</xdr:row>
          <xdr:rowOff>857250</xdr:rowOff>
        </xdr:to>
        <xdr:sp macro="" textlink="">
          <xdr:nvSpPr>
            <xdr:cNvPr id="3133" name="Check Box 61" hidden="1">
              <a:extLst>
                <a:ext uri="{63B3BB69-23CF-44E3-9099-C40C66FF867C}">
                  <a14:compatExt spid="_x0000_s3133"/>
                </a:ext>
                <a:ext uri="{FF2B5EF4-FFF2-40B4-BE49-F238E27FC236}">
                  <a16:creationId xmlns:a16="http://schemas.microsoft.com/office/drawing/2014/main" id="{00000000-0008-0000-0300-00003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57</xdr:row>
          <xdr:rowOff>31750</xdr:rowOff>
        </xdr:from>
        <xdr:to>
          <xdr:col>5</xdr:col>
          <xdr:colOff>641350</xdr:colOff>
          <xdr:row>58</xdr:row>
          <xdr:rowOff>0</xdr:rowOff>
        </xdr:to>
        <xdr:sp macro="" textlink="">
          <xdr:nvSpPr>
            <xdr:cNvPr id="3134" name="Check Box 62" hidden="1">
              <a:extLst>
                <a:ext uri="{63B3BB69-23CF-44E3-9099-C40C66FF867C}">
                  <a14:compatExt spid="_x0000_s3134"/>
                </a:ext>
                <a:ext uri="{FF2B5EF4-FFF2-40B4-BE49-F238E27FC236}">
                  <a16:creationId xmlns:a16="http://schemas.microsoft.com/office/drawing/2014/main" id="{00000000-0008-0000-0300-00003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58</xdr:row>
          <xdr:rowOff>12700</xdr:rowOff>
        </xdr:from>
        <xdr:to>
          <xdr:col>5</xdr:col>
          <xdr:colOff>641350</xdr:colOff>
          <xdr:row>59</xdr:row>
          <xdr:rowOff>0</xdr:rowOff>
        </xdr:to>
        <xdr:sp macro="" textlink="">
          <xdr:nvSpPr>
            <xdr:cNvPr id="3135" name="Check Box 63" hidden="1">
              <a:extLst>
                <a:ext uri="{63B3BB69-23CF-44E3-9099-C40C66FF867C}">
                  <a14:compatExt spid="_x0000_s3135"/>
                </a:ext>
                <a:ext uri="{FF2B5EF4-FFF2-40B4-BE49-F238E27FC236}">
                  <a16:creationId xmlns:a16="http://schemas.microsoft.com/office/drawing/2014/main" id="{00000000-0008-0000-0300-00003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61</xdr:row>
          <xdr:rowOff>31750</xdr:rowOff>
        </xdr:from>
        <xdr:to>
          <xdr:col>5</xdr:col>
          <xdr:colOff>641350</xdr:colOff>
          <xdr:row>62</xdr:row>
          <xdr:rowOff>0</xdr:rowOff>
        </xdr:to>
        <xdr:sp macro="" textlink="">
          <xdr:nvSpPr>
            <xdr:cNvPr id="3136" name="Check Box 64" hidden="1">
              <a:extLst>
                <a:ext uri="{63B3BB69-23CF-44E3-9099-C40C66FF867C}">
                  <a14:compatExt spid="_x0000_s3136"/>
                </a:ext>
                <a:ext uri="{FF2B5EF4-FFF2-40B4-BE49-F238E27FC236}">
                  <a16:creationId xmlns:a16="http://schemas.microsoft.com/office/drawing/2014/main" id="{00000000-0008-0000-0300-00004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63</xdr:row>
          <xdr:rowOff>31750</xdr:rowOff>
        </xdr:from>
        <xdr:to>
          <xdr:col>5</xdr:col>
          <xdr:colOff>641350</xdr:colOff>
          <xdr:row>63</xdr:row>
          <xdr:rowOff>1117600</xdr:rowOff>
        </xdr:to>
        <xdr:sp macro="" textlink="">
          <xdr:nvSpPr>
            <xdr:cNvPr id="3137" name="Check Box 65" hidden="1">
              <a:extLst>
                <a:ext uri="{63B3BB69-23CF-44E3-9099-C40C66FF867C}">
                  <a14:compatExt spid="_x0000_s3137"/>
                </a:ext>
                <a:ext uri="{FF2B5EF4-FFF2-40B4-BE49-F238E27FC236}">
                  <a16:creationId xmlns:a16="http://schemas.microsoft.com/office/drawing/2014/main" id="{00000000-0008-0000-0300-00004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66</xdr:row>
          <xdr:rowOff>31750</xdr:rowOff>
        </xdr:from>
        <xdr:to>
          <xdr:col>5</xdr:col>
          <xdr:colOff>641350</xdr:colOff>
          <xdr:row>67</xdr:row>
          <xdr:rowOff>0</xdr:rowOff>
        </xdr:to>
        <xdr:sp macro="" textlink="">
          <xdr:nvSpPr>
            <xdr:cNvPr id="3138" name="Check Box 66" hidden="1">
              <a:extLst>
                <a:ext uri="{63B3BB69-23CF-44E3-9099-C40C66FF867C}">
                  <a14:compatExt spid="_x0000_s3138"/>
                </a:ext>
                <a:ext uri="{FF2B5EF4-FFF2-40B4-BE49-F238E27FC236}">
                  <a16:creationId xmlns:a16="http://schemas.microsoft.com/office/drawing/2014/main" id="{00000000-0008-0000-0300-00004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67</xdr:row>
          <xdr:rowOff>12700</xdr:rowOff>
        </xdr:from>
        <xdr:to>
          <xdr:col>5</xdr:col>
          <xdr:colOff>641350</xdr:colOff>
          <xdr:row>68</xdr:row>
          <xdr:rowOff>0</xdr:rowOff>
        </xdr:to>
        <xdr:sp macro="" textlink="">
          <xdr:nvSpPr>
            <xdr:cNvPr id="3139" name="Check Box 67" hidden="1">
              <a:extLst>
                <a:ext uri="{63B3BB69-23CF-44E3-9099-C40C66FF867C}">
                  <a14:compatExt spid="_x0000_s3139"/>
                </a:ext>
                <a:ext uri="{FF2B5EF4-FFF2-40B4-BE49-F238E27FC236}">
                  <a16:creationId xmlns:a16="http://schemas.microsoft.com/office/drawing/2014/main" id="{00000000-0008-0000-0300-00004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68</xdr:row>
          <xdr:rowOff>31750</xdr:rowOff>
        </xdr:from>
        <xdr:to>
          <xdr:col>5</xdr:col>
          <xdr:colOff>641350</xdr:colOff>
          <xdr:row>69</xdr:row>
          <xdr:rowOff>0</xdr:rowOff>
        </xdr:to>
        <xdr:sp macro="" textlink="">
          <xdr:nvSpPr>
            <xdr:cNvPr id="3140" name="Check Box 68" hidden="1">
              <a:extLst>
                <a:ext uri="{63B3BB69-23CF-44E3-9099-C40C66FF867C}">
                  <a14:compatExt spid="_x0000_s3140"/>
                </a:ext>
                <a:ext uri="{FF2B5EF4-FFF2-40B4-BE49-F238E27FC236}">
                  <a16:creationId xmlns:a16="http://schemas.microsoft.com/office/drawing/2014/main" id="{00000000-0008-0000-0300-00004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69</xdr:row>
          <xdr:rowOff>12700</xdr:rowOff>
        </xdr:from>
        <xdr:to>
          <xdr:col>5</xdr:col>
          <xdr:colOff>641350</xdr:colOff>
          <xdr:row>69</xdr:row>
          <xdr:rowOff>908050</xdr:rowOff>
        </xdr:to>
        <xdr:sp macro="" textlink="">
          <xdr:nvSpPr>
            <xdr:cNvPr id="3141" name="Check Box 69" hidden="1">
              <a:extLst>
                <a:ext uri="{63B3BB69-23CF-44E3-9099-C40C66FF867C}">
                  <a14:compatExt spid="_x0000_s3141"/>
                </a:ext>
                <a:ext uri="{FF2B5EF4-FFF2-40B4-BE49-F238E27FC236}">
                  <a16:creationId xmlns:a16="http://schemas.microsoft.com/office/drawing/2014/main" id="{00000000-0008-0000-0300-00004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70</xdr:row>
          <xdr:rowOff>12700</xdr:rowOff>
        </xdr:from>
        <xdr:to>
          <xdr:col>5</xdr:col>
          <xdr:colOff>641350</xdr:colOff>
          <xdr:row>71</xdr:row>
          <xdr:rowOff>0</xdr:rowOff>
        </xdr:to>
        <xdr:sp macro="" textlink="">
          <xdr:nvSpPr>
            <xdr:cNvPr id="3142" name="Check Box 70" hidden="1">
              <a:extLst>
                <a:ext uri="{63B3BB69-23CF-44E3-9099-C40C66FF867C}">
                  <a14:compatExt spid="_x0000_s3142"/>
                </a:ext>
                <a:ext uri="{FF2B5EF4-FFF2-40B4-BE49-F238E27FC236}">
                  <a16:creationId xmlns:a16="http://schemas.microsoft.com/office/drawing/2014/main" id="{00000000-0008-0000-0300-00004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72</xdr:row>
          <xdr:rowOff>762000</xdr:rowOff>
        </xdr:from>
        <xdr:to>
          <xdr:col>6</xdr:col>
          <xdr:colOff>0</xdr:colOff>
          <xdr:row>72</xdr:row>
          <xdr:rowOff>1441450</xdr:rowOff>
        </xdr:to>
        <xdr:sp macro="" textlink="">
          <xdr:nvSpPr>
            <xdr:cNvPr id="3143" name="Check Box 71" hidden="1">
              <a:extLst>
                <a:ext uri="{63B3BB69-23CF-44E3-9099-C40C66FF867C}">
                  <a14:compatExt spid="_x0000_s3143"/>
                </a:ext>
                <a:ext uri="{FF2B5EF4-FFF2-40B4-BE49-F238E27FC236}">
                  <a16:creationId xmlns:a16="http://schemas.microsoft.com/office/drawing/2014/main" id="{00000000-0008-0000-0300-00004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73</xdr:row>
          <xdr:rowOff>31750</xdr:rowOff>
        </xdr:from>
        <xdr:to>
          <xdr:col>5</xdr:col>
          <xdr:colOff>641350</xdr:colOff>
          <xdr:row>73</xdr:row>
          <xdr:rowOff>1200150</xdr:rowOff>
        </xdr:to>
        <xdr:sp macro="" textlink="">
          <xdr:nvSpPr>
            <xdr:cNvPr id="3144" name="Check Box 72" hidden="1">
              <a:extLst>
                <a:ext uri="{63B3BB69-23CF-44E3-9099-C40C66FF867C}">
                  <a14:compatExt spid="_x0000_s3144"/>
                </a:ext>
                <a:ext uri="{FF2B5EF4-FFF2-40B4-BE49-F238E27FC236}">
                  <a16:creationId xmlns:a16="http://schemas.microsoft.com/office/drawing/2014/main" id="{00000000-0008-0000-0300-00004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74</xdr:row>
          <xdr:rowOff>0</xdr:rowOff>
        </xdr:from>
        <xdr:to>
          <xdr:col>5</xdr:col>
          <xdr:colOff>641350</xdr:colOff>
          <xdr:row>75</xdr:row>
          <xdr:rowOff>0</xdr:rowOff>
        </xdr:to>
        <xdr:sp macro="" textlink="">
          <xdr:nvSpPr>
            <xdr:cNvPr id="3145" name="Check Box 73" hidden="1">
              <a:extLst>
                <a:ext uri="{63B3BB69-23CF-44E3-9099-C40C66FF867C}">
                  <a14:compatExt spid="_x0000_s3145"/>
                </a:ext>
                <a:ext uri="{FF2B5EF4-FFF2-40B4-BE49-F238E27FC236}">
                  <a16:creationId xmlns:a16="http://schemas.microsoft.com/office/drawing/2014/main" id="{00000000-0008-0000-0300-00004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Used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75</xdr:row>
          <xdr:rowOff>0</xdr:rowOff>
        </xdr:from>
        <xdr:to>
          <xdr:col>5</xdr:col>
          <xdr:colOff>641350</xdr:colOff>
          <xdr:row>75</xdr:row>
          <xdr:rowOff>533400</xdr:rowOff>
        </xdr:to>
        <xdr:sp macro="" textlink="">
          <xdr:nvSpPr>
            <xdr:cNvPr id="3146" name="Check Box 74" hidden="1">
              <a:extLst>
                <a:ext uri="{63B3BB69-23CF-44E3-9099-C40C66FF867C}">
                  <a14:compatExt spid="_x0000_s3146"/>
                </a:ext>
                <a:ext uri="{FF2B5EF4-FFF2-40B4-BE49-F238E27FC236}">
                  <a16:creationId xmlns:a16="http://schemas.microsoft.com/office/drawing/2014/main" id="{00000000-0008-0000-0300-00004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76</xdr:row>
          <xdr:rowOff>31750</xdr:rowOff>
        </xdr:from>
        <xdr:to>
          <xdr:col>5</xdr:col>
          <xdr:colOff>641350</xdr:colOff>
          <xdr:row>77</xdr:row>
          <xdr:rowOff>0</xdr:rowOff>
        </xdr:to>
        <xdr:sp macro="" textlink="">
          <xdr:nvSpPr>
            <xdr:cNvPr id="3147" name="Check Box 75" hidden="1">
              <a:extLst>
                <a:ext uri="{63B3BB69-23CF-44E3-9099-C40C66FF867C}">
                  <a14:compatExt spid="_x0000_s3147"/>
                </a:ext>
                <a:ext uri="{FF2B5EF4-FFF2-40B4-BE49-F238E27FC236}">
                  <a16:creationId xmlns:a16="http://schemas.microsoft.com/office/drawing/2014/main" id="{00000000-0008-0000-0300-00004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77</xdr:row>
          <xdr:rowOff>0</xdr:rowOff>
        </xdr:from>
        <xdr:to>
          <xdr:col>5</xdr:col>
          <xdr:colOff>641350</xdr:colOff>
          <xdr:row>78</xdr:row>
          <xdr:rowOff>0</xdr:rowOff>
        </xdr:to>
        <xdr:sp macro="" textlink="">
          <xdr:nvSpPr>
            <xdr:cNvPr id="3148" name="Check Box 76" hidden="1">
              <a:extLst>
                <a:ext uri="{63B3BB69-23CF-44E3-9099-C40C66FF867C}">
                  <a14:compatExt spid="_x0000_s3148"/>
                </a:ext>
                <a:ext uri="{FF2B5EF4-FFF2-40B4-BE49-F238E27FC236}">
                  <a16:creationId xmlns:a16="http://schemas.microsoft.com/office/drawing/2014/main" id="{00000000-0008-0000-0300-00004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78</xdr:row>
          <xdr:rowOff>0</xdr:rowOff>
        </xdr:from>
        <xdr:to>
          <xdr:col>5</xdr:col>
          <xdr:colOff>641350</xdr:colOff>
          <xdr:row>78</xdr:row>
          <xdr:rowOff>1009650</xdr:rowOff>
        </xdr:to>
        <xdr:sp macro="" textlink="">
          <xdr:nvSpPr>
            <xdr:cNvPr id="3149" name="Check Box 77" hidden="1">
              <a:extLst>
                <a:ext uri="{63B3BB69-23CF-44E3-9099-C40C66FF867C}">
                  <a14:compatExt spid="_x0000_s3149"/>
                </a:ext>
                <a:ext uri="{FF2B5EF4-FFF2-40B4-BE49-F238E27FC236}">
                  <a16:creationId xmlns:a16="http://schemas.microsoft.com/office/drawing/2014/main" id="{00000000-0008-0000-0300-00004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79</xdr:row>
          <xdr:rowOff>0</xdr:rowOff>
        </xdr:from>
        <xdr:to>
          <xdr:col>5</xdr:col>
          <xdr:colOff>641350</xdr:colOff>
          <xdr:row>80</xdr:row>
          <xdr:rowOff>0</xdr:rowOff>
        </xdr:to>
        <xdr:sp macro="" textlink="">
          <xdr:nvSpPr>
            <xdr:cNvPr id="3150" name="Check Box 78" hidden="1">
              <a:extLst>
                <a:ext uri="{63B3BB69-23CF-44E3-9099-C40C66FF867C}">
                  <a14:compatExt spid="_x0000_s3150"/>
                </a:ext>
                <a:ext uri="{FF2B5EF4-FFF2-40B4-BE49-F238E27FC236}">
                  <a16:creationId xmlns:a16="http://schemas.microsoft.com/office/drawing/2014/main" id="{00000000-0008-0000-0300-00004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81</xdr:row>
          <xdr:rowOff>31750</xdr:rowOff>
        </xdr:from>
        <xdr:to>
          <xdr:col>5</xdr:col>
          <xdr:colOff>641350</xdr:colOff>
          <xdr:row>82</xdr:row>
          <xdr:rowOff>0</xdr:rowOff>
        </xdr:to>
        <xdr:sp macro="" textlink="">
          <xdr:nvSpPr>
            <xdr:cNvPr id="3151" name="Check Box 79" hidden="1">
              <a:extLst>
                <a:ext uri="{63B3BB69-23CF-44E3-9099-C40C66FF867C}">
                  <a14:compatExt spid="_x0000_s3151"/>
                </a:ext>
                <a:ext uri="{FF2B5EF4-FFF2-40B4-BE49-F238E27FC236}">
                  <a16:creationId xmlns:a16="http://schemas.microsoft.com/office/drawing/2014/main" id="{00000000-0008-0000-0300-00004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82</xdr:row>
          <xdr:rowOff>0</xdr:rowOff>
        </xdr:from>
        <xdr:to>
          <xdr:col>5</xdr:col>
          <xdr:colOff>641350</xdr:colOff>
          <xdr:row>82</xdr:row>
          <xdr:rowOff>1384300</xdr:rowOff>
        </xdr:to>
        <xdr:sp macro="" textlink="">
          <xdr:nvSpPr>
            <xdr:cNvPr id="3152" name="Check Box 80" hidden="1">
              <a:extLst>
                <a:ext uri="{63B3BB69-23CF-44E3-9099-C40C66FF867C}">
                  <a14:compatExt spid="_x0000_s3152"/>
                </a:ext>
                <a:ext uri="{FF2B5EF4-FFF2-40B4-BE49-F238E27FC236}">
                  <a16:creationId xmlns:a16="http://schemas.microsoft.com/office/drawing/2014/main" id="{00000000-0008-0000-0300-00005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83</xdr:row>
          <xdr:rowOff>0</xdr:rowOff>
        </xdr:from>
        <xdr:to>
          <xdr:col>5</xdr:col>
          <xdr:colOff>641350</xdr:colOff>
          <xdr:row>84</xdr:row>
          <xdr:rowOff>0</xdr:rowOff>
        </xdr:to>
        <xdr:sp macro="" textlink="">
          <xdr:nvSpPr>
            <xdr:cNvPr id="3153" name="Check Box 81" hidden="1">
              <a:extLst>
                <a:ext uri="{63B3BB69-23CF-44E3-9099-C40C66FF867C}">
                  <a14:compatExt spid="_x0000_s3153"/>
                </a:ext>
                <a:ext uri="{FF2B5EF4-FFF2-40B4-BE49-F238E27FC236}">
                  <a16:creationId xmlns:a16="http://schemas.microsoft.com/office/drawing/2014/main" id="{00000000-0008-0000-0300-00005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Used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84</xdr:row>
          <xdr:rowOff>0</xdr:rowOff>
        </xdr:from>
        <xdr:to>
          <xdr:col>5</xdr:col>
          <xdr:colOff>641350</xdr:colOff>
          <xdr:row>85</xdr:row>
          <xdr:rowOff>0</xdr:rowOff>
        </xdr:to>
        <xdr:sp macro="" textlink="">
          <xdr:nvSpPr>
            <xdr:cNvPr id="3154" name="Check Box 82" hidden="1">
              <a:extLst>
                <a:ext uri="{63B3BB69-23CF-44E3-9099-C40C66FF867C}">
                  <a14:compatExt spid="_x0000_s3154"/>
                </a:ext>
                <a:ext uri="{FF2B5EF4-FFF2-40B4-BE49-F238E27FC236}">
                  <a16:creationId xmlns:a16="http://schemas.microsoft.com/office/drawing/2014/main" id="{00000000-0008-0000-0300-00005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86</xdr:row>
          <xdr:rowOff>31750</xdr:rowOff>
        </xdr:from>
        <xdr:to>
          <xdr:col>5</xdr:col>
          <xdr:colOff>641350</xdr:colOff>
          <xdr:row>87</xdr:row>
          <xdr:rowOff>0</xdr:rowOff>
        </xdr:to>
        <xdr:sp macro="" textlink="">
          <xdr:nvSpPr>
            <xdr:cNvPr id="3155" name="Check Box 83" hidden="1">
              <a:extLst>
                <a:ext uri="{63B3BB69-23CF-44E3-9099-C40C66FF867C}">
                  <a14:compatExt spid="_x0000_s3155"/>
                </a:ext>
                <a:ext uri="{FF2B5EF4-FFF2-40B4-BE49-F238E27FC236}">
                  <a16:creationId xmlns:a16="http://schemas.microsoft.com/office/drawing/2014/main" id="{00000000-0008-0000-0300-00005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89</xdr:row>
          <xdr:rowOff>31750</xdr:rowOff>
        </xdr:from>
        <xdr:to>
          <xdr:col>5</xdr:col>
          <xdr:colOff>641350</xdr:colOff>
          <xdr:row>90</xdr:row>
          <xdr:rowOff>0</xdr:rowOff>
        </xdr:to>
        <xdr:sp macro="" textlink="">
          <xdr:nvSpPr>
            <xdr:cNvPr id="3156" name="Check Box 84" hidden="1">
              <a:extLst>
                <a:ext uri="{63B3BB69-23CF-44E3-9099-C40C66FF867C}">
                  <a14:compatExt spid="_x0000_s3156"/>
                </a:ext>
                <a:ext uri="{FF2B5EF4-FFF2-40B4-BE49-F238E27FC236}">
                  <a16:creationId xmlns:a16="http://schemas.microsoft.com/office/drawing/2014/main" id="{00000000-0008-0000-0300-00005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90</xdr:row>
          <xdr:rowOff>0</xdr:rowOff>
        </xdr:from>
        <xdr:to>
          <xdr:col>5</xdr:col>
          <xdr:colOff>641350</xdr:colOff>
          <xdr:row>90</xdr:row>
          <xdr:rowOff>584200</xdr:rowOff>
        </xdr:to>
        <xdr:sp macro="" textlink="">
          <xdr:nvSpPr>
            <xdr:cNvPr id="3157" name="Check Box 85" hidden="1">
              <a:extLst>
                <a:ext uri="{63B3BB69-23CF-44E3-9099-C40C66FF867C}">
                  <a14:compatExt spid="_x0000_s3157"/>
                </a:ext>
                <a:ext uri="{FF2B5EF4-FFF2-40B4-BE49-F238E27FC236}">
                  <a16:creationId xmlns:a16="http://schemas.microsoft.com/office/drawing/2014/main" id="{00000000-0008-0000-0300-00005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92</xdr:row>
          <xdr:rowOff>31750</xdr:rowOff>
        </xdr:from>
        <xdr:to>
          <xdr:col>5</xdr:col>
          <xdr:colOff>641350</xdr:colOff>
          <xdr:row>92</xdr:row>
          <xdr:rowOff>1625600</xdr:rowOff>
        </xdr:to>
        <xdr:sp macro="" textlink="">
          <xdr:nvSpPr>
            <xdr:cNvPr id="3158" name="Check Box 86" hidden="1">
              <a:extLst>
                <a:ext uri="{63B3BB69-23CF-44E3-9099-C40C66FF867C}">
                  <a14:compatExt spid="_x0000_s3158"/>
                </a:ext>
                <a:ext uri="{FF2B5EF4-FFF2-40B4-BE49-F238E27FC236}">
                  <a16:creationId xmlns:a16="http://schemas.microsoft.com/office/drawing/2014/main" id="{00000000-0008-0000-0300-00005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94</xdr:row>
          <xdr:rowOff>0</xdr:rowOff>
        </xdr:from>
        <xdr:to>
          <xdr:col>5</xdr:col>
          <xdr:colOff>641350</xdr:colOff>
          <xdr:row>95</xdr:row>
          <xdr:rowOff>19050</xdr:rowOff>
        </xdr:to>
        <xdr:sp macro="" textlink="">
          <xdr:nvSpPr>
            <xdr:cNvPr id="3159" name="Check Box 87" hidden="1">
              <a:extLst>
                <a:ext uri="{63B3BB69-23CF-44E3-9099-C40C66FF867C}">
                  <a14:compatExt spid="_x0000_s3159"/>
                </a:ext>
                <a:ext uri="{FF2B5EF4-FFF2-40B4-BE49-F238E27FC236}">
                  <a16:creationId xmlns:a16="http://schemas.microsoft.com/office/drawing/2014/main" id="{00000000-0008-0000-0300-00005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96</xdr:row>
          <xdr:rowOff>31750</xdr:rowOff>
        </xdr:from>
        <xdr:to>
          <xdr:col>5</xdr:col>
          <xdr:colOff>641350</xdr:colOff>
          <xdr:row>97</xdr:row>
          <xdr:rowOff>0</xdr:rowOff>
        </xdr:to>
        <xdr:sp macro="" textlink="">
          <xdr:nvSpPr>
            <xdr:cNvPr id="3160" name="Check Box 88" hidden="1">
              <a:extLst>
                <a:ext uri="{63B3BB69-23CF-44E3-9099-C40C66FF867C}">
                  <a14:compatExt spid="_x0000_s3160"/>
                </a:ext>
                <a:ext uri="{FF2B5EF4-FFF2-40B4-BE49-F238E27FC236}">
                  <a16:creationId xmlns:a16="http://schemas.microsoft.com/office/drawing/2014/main" id="{00000000-0008-0000-0300-00005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97</xdr:row>
          <xdr:rowOff>0</xdr:rowOff>
        </xdr:from>
        <xdr:to>
          <xdr:col>5</xdr:col>
          <xdr:colOff>641350</xdr:colOff>
          <xdr:row>98</xdr:row>
          <xdr:rowOff>0</xdr:rowOff>
        </xdr:to>
        <xdr:sp macro="" textlink="">
          <xdr:nvSpPr>
            <xdr:cNvPr id="3161" name="Check Box 89" hidden="1">
              <a:extLst>
                <a:ext uri="{63B3BB69-23CF-44E3-9099-C40C66FF867C}">
                  <a14:compatExt spid="_x0000_s3161"/>
                </a:ext>
                <a:ext uri="{FF2B5EF4-FFF2-40B4-BE49-F238E27FC236}">
                  <a16:creationId xmlns:a16="http://schemas.microsoft.com/office/drawing/2014/main" id="{00000000-0008-0000-0300-00005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93</xdr:row>
          <xdr:rowOff>12700</xdr:rowOff>
        </xdr:from>
        <xdr:to>
          <xdr:col>5</xdr:col>
          <xdr:colOff>641350</xdr:colOff>
          <xdr:row>93</xdr:row>
          <xdr:rowOff>1466850</xdr:rowOff>
        </xdr:to>
        <xdr:sp macro="" textlink="">
          <xdr:nvSpPr>
            <xdr:cNvPr id="3163" name="Check Box 91" hidden="1">
              <a:extLst>
                <a:ext uri="{63B3BB69-23CF-44E3-9099-C40C66FF867C}">
                  <a14:compatExt spid="_x0000_s3163"/>
                </a:ext>
                <a:ext uri="{FF2B5EF4-FFF2-40B4-BE49-F238E27FC236}">
                  <a16:creationId xmlns:a16="http://schemas.microsoft.com/office/drawing/2014/main" id="{00000000-0008-0000-0300-00005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31750</xdr:colOff>
          <xdr:row>57</xdr:row>
          <xdr:rowOff>19050</xdr:rowOff>
        </xdr:from>
        <xdr:to>
          <xdr:col>6</xdr:col>
          <xdr:colOff>336550</xdr:colOff>
          <xdr:row>58</xdr:row>
          <xdr:rowOff>0</xdr:rowOff>
        </xdr:to>
        <xdr:sp macro="" textlink="">
          <xdr:nvSpPr>
            <xdr:cNvPr id="3165" name="Check Box 93" hidden="1">
              <a:extLst>
                <a:ext uri="{63B3BB69-23CF-44E3-9099-C40C66FF867C}">
                  <a14:compatExt spid="_x0000_s3165"/>
                </a:ext>
                <a:ext uri="{FF2B5EF4-FFF2-40B4-BE49-F238E27FC236}">
                  <a16:creationId xmlns:a16="http://schemas.microsoft.com/office/drawing/2014/main" id="{00000000-0008-0000-0300-00005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58</xdr:row>
          <xdr:rowOff>12700</xdr:rowOff>
        </xdr:from>
        <xdr:to>
          <xdr:col>6</xdr:col>
          <xdr:colOff>361950</xdr:colOff>
          <xdr:row>59</xdr:row>
          <xdr:rowOff>0</xdr:rowOff>
        </xdr:to>
        <xdr:sp macro="" textlink="">
          <xdr:nvSpPr>
            <xdr:cNvPr id="3166" name="Check Box 94" hidden="1">
              <a:extLst>
                <a:ext uri="{63B3BB69-23CF-44E3-9099-C40C66FF867C}">
                  <a14:compatExt spid="_x0000_s3166"/>
                </a:ext>
                <a:ext uri="{FF2B5EF4-FFF2-40B4-BE49-F238E27FC236}">
                  <a16:creationId xmlns:a16="http://schemas.microsoft.com/office/drawing/2014/main" id="{00000000-0008-0000-0300-00005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50800</xdr:colOff>
          <xdr:row>66</xdr:row>
          <xdr:rowOff>0</xdr:rowOff>
        </xdr:from>
        <xdr:to>
          <xdr:col>6</xdr:col>
          <xdr:colOff>304800</xdr:colOff>
          <xdr:row>67</xdr:row>
          <xdr:rowOff>0</xdr:rowOff>
        </xdr:to>
        <xdr:sp macro="" textlink="">
          <xdr:nvSpPr>
            <xdr:cNvPr id="3167" name="Check Box 95" hidden="1">
              <a:extLst>
                <a:ext uri="{63B3BB69-23CF-44E3-9099-C40C66FF867C}">
                  <a14:compatExt spid="_x0000_s3167"/>
                </a:ext>
                <a:ext uri="{FF2B5EF4-FFF2-40B4-BE49-F238E27FC236}">
                  <a16:creationId xmlns:a16="http://schemas.microsoft.com/office/drawing/2014/main" id="{00000000-0008-0000-0300-00005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69</xdr:row>
          <xdr:rowOff>12700</xdr:rowOff>
        </xdr:from>
        <xdr:to>
          <xdr:col>6</xdr:col>
          <xdr:colOff>222250</xdr:colOff>
          <xdr:row>69</xdr:row>
          <xdr:rowOff>914400</xdr:rowOff>
        </xdr:to>
        <xdr:sp macro="" textlink="">
          <xdr:nvSpPr>
            <xdr:cNvPr id="3168" name="Check Box 96" hidden="1">
              <a:extLst>
                <a:ext uri="{63B3BB69-23CF-44E3-9099-C40C66FF867C}">
                  <a14:compatExt spid="_x0000_s3168"/>
                </a:ext>
                <a:ext uri="{FF2B5EF4-FFF2-40B4-BE49-F238E27FC236}">
                  <a16:creationId xmlns:a16="http://schemas.microsoft.com/office/drawing/2014/main" id="{00000000-0008-0000-0300-00006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31750</xdr:colOff>
          <xdr:row>70</xdr:row>
          <xdr:rowOff>114300</xdr:rowOff>
        </xdr:from>
        <xdr:to>
          <xdr:col>6</xdr:col>
          <xdr:colOff>222250</xdr:colOff>
          <xdr:row>70</xdr:row>
          <xdr:rowOff>571500</xdr:rowOff>
        </xdr:to>
        <xdr:sp macro="" textlink="">
          <xdr:nvSpPr>
            <xdr:cNvPr id="3169" name="Check Box 97" hidden="1">
              <a:extLst>
                <a:ext uri="{63B3BB69-23CF-44E3-9099-C40C66FF867C}">
                  <a14:compatExt spid="_x0000_s3169"/>
                </a:ext>
                <a:ext uri="{FF2B5EF4-FFF2-40B4-BE49-F238E27FC236}">
                  <a16:creationId xmlns:a16="http://schemas.microsoft.com/office/drawing/2014/main" id="{00000000-0008-0000-0300-00006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75</xdr:row>
          <xdr:rowOff>12700</xdr:rowOff>
        </xdr:from>
        <xdr:to>
          <xdr:col>6</xdr:col>
          <xdr:colOff>361950</xdr:colOff>
          <xdr:row>75</xdr:row>
          <xdr:rowOff>533400</xdr:rowOff>
        </xdr:to>
        <xdr:sp macro="" textlink="">
          <xdr:nvSpPr>
            <xdr:cNvPr id="3170" name="Check Box 98" hidden="1">
              <a:extLst>
                <a:ext uri="{63B3BB69-23CF-44E3-9099-C40C66FF867C}">
                  <a14:compatExt spid="_x0000_s3170"/>
                </a:ext>
                <a:ext uri="{FF2B5EF4-FFF2-40B4-BE49-F238E27FC236}">
                  <a16:creationId xmlns:a16="http://schemas.microsoft.com/office/drawing/2014/main" id="{00000000-0008-0000-0300-00006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74</xdr:row>
          <xdr:rowOff>12700</xdr:rowOff>
        </xdr:from>
        <xdr:to>
          <xdr:col>6</xdr:col>
          <xdr:colOff>361950</xdr:colOff>
          <xdr:row>75</xdr:row>
          <xdr:rowOff>0</xdr:rowOff>
        </xdr:to>
        <xdr:sp macro="" textlink="">
          <xdr:nvSpPr>
            <xdr:cNvPr id="3171" name="Check Box 99" hidden="1">
              <a:extLst>
                <a:ext uri="{63B3BB69-23CF-44E3-9099-C40C66FF867C}">
                  <a14:compatExt spid="_x0000_s3171"/>
                </a:ext>
                <a:ext uri="{FF2B5EF4-FFF2-40B4-BE49-F238E27FC236}">
                  <a16:creationId xmlns:a16="http://schemas.microsoft.com/office/drawing/2014/main" id="{00000000-0008-0000-0300-00006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84</xdr:row>
          <xdr:rowOff>0</xdr:rowOff>
        </xdr:from>
        <xdr:to>
          <xdr:col>6</xdr:col>
          <xdr:colOff>266700</xdr:colOff>
          <xdr:row>84</xdr:row>
          <xdr:rowOff>723900</xdr:rowOff>
        </xdr:to>
        <xdr:sp macro="" textlink="">
          <xdr:nvSpPr>
            <xdr:cNvPr id="3172" name="Check Box 100" hidden="1">
              <a:extLst>
                <a:ext uri="{63B3BB69-23CF-44E3-9099-C40C66FF867C}">
                  <a14:compatExt spid="_x0000_s3172"/>
                </a:ext>
                <a:ext uri="{FF2B5EF4-FFF2-40B4-BE49-F238E27FC236}">
                  <a16:creationId xmlns:a16="http://schemas.microsoft.com/office/drawing/2014/main" id="{00000000-0008-0000-0300-00006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82</xdr:row>
          <xdr:rowOff>12700</xdr:rowOff>
        </xdr:from>
        <xdr:to>
          <xdr:col>6</xdr:col>
          <xdr:colOff>361950</xdr:colOff>
          <xdr:row>83</xdr:row>
          <xdr:rowOff>0</xdr:rowOff>
        </xdr:to>
        <xdr:sp macro="" textlink="">
          <xdr:nvSpPr>
            <xdr:cNvPr id="3173" name="Check Box 101" hidden="1">
              <a:extLst>
                <a:ext uri="{63B3BB69-23CF-44E3-9099-C40C66FF867C}">
                  <a14:compatExt spid="_x0000_s3173"/>
                </a:ext>
                <a:ext uri="{FF2B5EF4-FFF2-40B4-BE49-F238E27FC236}">
                  <a16:creationId xmlns:a16="http://schemas.microsoft.com/office/drawing/2014/main" id="{00000000-0008-0000-0300-00006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94</xdr:row>
          <xdr:rowOff>0</xdr:rowOff>
        </xdr:from>
        <xdr:to>
          <xdr:col>6</xdr:col>
          <xdr:colOff>361950</xdr:colOff>
          <xdr:row>95</xdr:row>
          <xdr:rowOff>0</xdr:rowOff>
        </xdr:to>
        <xdr:sp macro="" textlink="">
          <xdr:nvSpPr>
            <xdr:cNvPr id="3175" name="Check Box 103" hidden="1">
              <a:extLst>
                <a:ext uri="{63B3BB69-23CF-44E3-9099-C40C66FF867C}">
                  <a14:compatExt spid="_x0000_s3175"/>
                </a:ext>
                <a:ext uri="{FF2B5EF4-FFF2-40B4-BE49-F238E27FC236}">
                  <a16:creationId xmlns:a16="http://schemas.microsoft.com/office/drawing/2014/main" id="{00000000-0008-0000-0300-00006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97</xdr:row>
          <xdr:rowOff>12700</xdr:rowOff>
        </xdr:from>
        <xdr:to>
          <xdr:col>6</xdr:col>
          <xdr:colOff>361950</xdr:colOff>
          <xdr:row>98</xdr:row>
          <xdr:rowOff>0</xdr:rowOff>
        </xdr:to>
        <xdr:sp macro="" textlink="">
          <xdr:nvSpPr>
            <xdr:cNvPr id="3176" name="Check Box 104" hidden="1">
              <a:extLst>
                <a:ext uri="{63B3BB69-23CF-44E3-9099-C40C66FF867C}">
                  <a14:compatExt spid="_x0000_s3176"/>
                </a:ext>
                <a:ext uri="{FF2B5EF4-FFF2-40B4-BE49-F238E27FC236}">
                  <a16:creationId xmlns:a16="http://schemas.microsoft.com/office/drawing/2014/main" id="{00000000-0008-0000-0300-00006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96</xdr:row>
          <xdr:rowOff>12700</xdr:rowOff>
        </xdr:from>
        <xdr:to>
          <xdr:col>6</xdr:col>
          <xdr:colOff>361950</xdr:colOff>
          <xdr:row>97</xdr:row>
          <xdr:rowOff>0</xdr:rowOff>
        </xdr:to>
        <xdr:sp macro="" textlink="">
          <xdr:nvSpPr>
            <xdr:cNvPr id="3177" name="Check Box 105" hidden="1">
              <a:extLst>
                <a:ext uri="{63B3BB69-23CF-44E3-9099-C40C66FF867C}">
                  <a14:compatExt spid="_x0000_s3177"/>
                </a:ext>
                <a:ext uri="{FF2B5EF4-FFF2-40B4-BE49-F238E27FC236}">
                  <a16:creationId xmlns:a16="http://schemas.microsoft.com/office/drawing/2014/main" id="{00000000-0008-0000-0300-00006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88900</xdr:colOff>
          <xdr:row>93</xdr:row>
          <xdr:rowOff>19050</xdr:rowOff>
        </xdr:from>
        <xdr:to>
          <xdr:col>4</xdr:col>
          <xdr:colOff>552450</xdr:colOff>
          <xdr:row>93</xdr:row>
          <xdr:rowOff>1466850</xdr:rowOff>
        </xdr:to>
        <xdr:sp macro="" textlink="">
          <xdr:nvSpPr>
            <xdr:cNvPr id="3180" name="Check Box 108" hidden="1">
              <a:extLst>
                <a:ext uri="{63B3BB69-23CF-44E3-9099-C40C66FF867C}">
                  <a14:compatExt spid="_x0000_s3180"/>
                </a:ext>
                <a:ext uri="{FF2B5EF4-FFF2-40B4-BE49-F238E27FC236}">
                  <a16:creationId xmlns:a16="http://schemas.microsoft.com/office/drawing/2014/main" id="{00000000-0008-0000-0300-00006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12700</xdr:colOff>
          <xdr:row>67</xdr:row>
          <xdr:rowOff>12700</xdr:rowOff>
        </xdr:from>
        <xdr:to>
          <xdr:col>6</xdr:col>
          <xdr:colOff>317500</xdr:colOff>
          <xdr:row>68</xdr:row>
          <xdr:rowOff>0</xdr:rowOff>
        </xdr:to>
        <xdr:sp macro="" textlink="">
          <xdr:nvSpPr>
            <xdr:cNvPr id="3182" name="Check Box 110" hidden="1">
              <a:extLst>
                <a:ext uri="{63B3BB69-23CF-44E3-9099-C40C66FF867C}">
                  <a14:compatExt spid="_x0000_s3182"/>
                </a:ext>
                <a:ext uri="{FF2B5EF4-FFF2-40B4-BE49-F238E27FC236}">
                  <a16:creationId xmlns:a16="http://schemas.microsoft.com/office/drawing/2014/main" id="{00000000-0008-0000-0300-00006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105</xdr:row>
          <xdr:rowOff>0</xdr:rowOff>
        </xdr:from>
        <xdr:to>
          <xdr:col>6</xdr:col>
          <xdr:colOff>285750</xdr:colOff>
          <xdr:row>105</xdr:row>
          <xdr:rowOff>222250</xdr:rowOff>
        </xdr:to>
        <xdr:sp macro="" textlink="">
          <xdr:nvSpPr>
            <xdr:cNvPr id="3183" name="Check Box 111" hidden="1">
              <a:extLst>
                <a:ext uri="{63B3BB69-23CF-44E3-9099-C40C66FF867C}">
                  <a14:compatExt spid="_x0000_s3183"/>
                </a:ext>
                <a:ext uri="{FF2B5EF4-FFF2-40B4-BE49-F238E27FC236}">
                  <a16:creationId xmlns:a16="http://schemas.microsoft.com/office/drawing/2014/main" id="{00000000-0008-0000-0300-00006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104</xdr:row>
          <xdr:rowOff>12700</xdr:rowOff>
        </xdr:from>
        <xdr:to>
          <xdr:col>6</xdr:col>
          <xdr:colOff>247650</xdr:colOff>
          <xdr:row>104</xdr:row>
          <xdr:rowOff>285750</xdr:rowOff>
        </xdr:to>
        <xdr:sp macro="" textlink="">
          <xdr:nvSpPr>
            <xdr:cNvPr id="3185" name="Check Box 113" hidden="1">
              <a:extLst>
                <a:ext uri="{63B3BB69-23CF-44E3-9099-C40C66FF867C}">
                  <a14:compatExt spid="_x0000_s3185"/>
                </a:ext>
                <a:ext uri="{FF2B5EF4-FFF2-40B4-BE49-F238E27FC236}">
                  <a16:creationId xmlns:a16="http://schemas.microsoft.com/office/drawing/2014/main" id="{00000000-0008-0000-0300-00007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106</xdr:row>
          <xdr:rowOff>0</xdr:rowOff>
        </xdr:from>
        <xdr:to>
          <xdr:col>6</xdr:col>
          <xdr:colOff>285750</xdr:colOff>
          <xdr:row>106</xdr:row>
          <xdr:rowOff>209550</xdr:rowOff>
        </xdr:to>
        <xdr:sp macro="" textlink="">
          <xdr:nvSpPr>
            <xdr:cNvPr id="3186" name="Check Box 114" hidden="1">
              <a:extLst>
                <a:ext uri="{63B3BB69-23CF-44E3-9099-C40C66FF867C}">
                  <a14:compatExt spid="_x0000_s3186"/>
                </a:ext>
                <a:ext uri="{FF2B5EF4-FFF2-40B4-BE49-F238E27FC236}">
                  <a16:creationId xmlns:a16="http://schemas.microsoft.com/office/drawing/2014/main" id="{00000000-0008-0000-0300-00007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50800</xdr:colOff>
          <xdr:row>106</xdr:row>
          <xdr:rowOff>0</xdr:rowOff>
        </xdr:from>
        <xdr:to>
          <xdr:col>5</xdr:col>
          <xdr:colOff>279400</xdr:colOff>
          <xdr:row>106</xdr:row>
          <xdr:rowOff>203200</xdr:rowOff>
        </xdr:to>
        <xdr:sp macro="" textlink="">
          <xdr:nvSpPr>
            <xdr:cNvPr id="3197" name="Check Box 125" hidden="1">
              <a:extLst>
                <a:ext uri="{63B3BB69-23CF-44E3-9099-C40C66FF867C}">
                  <a14:compatExt spid="_x0000_s3197"/>
                </a:ext>
                <a:ext uri="{FF2B5EF4-FFF2-40B4-BE49-F238E27FC236}">
                  <a16:creationId xmlns:a16="http://schemas.microsoft.com/office/drawing/2014/main" id="{00000000-0008-0000-0300-00007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Unclear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109</xdr:row>
          <xdr:rowOff>0</xdr:rowOff>
        </xdr:from>
        <xdr:to>
          <xdr:col>6</xdr:col>
          <xdr:colOff>323850</xdr:colOff>
          <xdr:row>110</xdr:row>
          <xdr:rowOff>0</xdr:rowOff>
        </xdr:to>
        <xdr:sp macro="" textlink="">
          <xdr:nvSpPr>
            <xdr:cNvPr id="3198" name="Check Box 126" hidden="1">
              <a:extLst>
                <a:ext uri="{63B3BB69-23CF-44E3-9099-C40C66FF867C}">
                  <a14:compatExt spid="_x0000_s3198"/>
                </a:ext>
                <a:ext uri="{FF2B5EF4-FFF2-40B4-BE49-F238E27FC236}">
                  <a16:creationId xmlns:a16="http://schemas.microsoft.com/office/drawing/2014/main" id="{00000000-0008-0000-0300-00007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110</xdr:row>
          <xdr:rowOff>0</xdr:rowOff>
        </xdr:from>
        <xdr:to>
          <xdr:col>6</xdr:col>
          <xdr:colOff>285750</xdr:colOff>
          <xdr:row>111</xdr:row>
          <xdr:rowOff>19050</xdr:rowOff>
        </xdr:to>
        <xdr:sp macro="" textlink="">
          <xdr:nvSpPr>
            <xdr:cNvPr id="3199" name="Check Box 127" hidden="1">
              <a:extLst>
                <a:ext uri="{63B3BB69-23CF-44E3-9099-C40C66FF867C}">
                  <a14:compatExt spid="_x0000_s3199"/>
                </a:ext>
                <a:ext uri="{FF2B5EF4-FFF2-40B4-BE49-F238E27FC236}">
                  <a16:creationId xmlns:a16="http://schemas.microsoft.com/office/drawing/2014/main" id="{00000000-0008-0000-0300-00007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12700</xdr:colOff>
          <xdr:row>112</xdr:row>
          <xdr:rowOff>12700</xdr:rowOff>
        </xdr:from>
        <xdr:to>
          <xdr:col>6</xdr:col>
          <xdr:colOff>285750</xdr:colOff>
          <xdr:row>113</xdr:row>
          <xdr:rowOff>0</xdr:rowOff>
        </xdr:to>
        <xdr:sp macro="" textlink="">
          <xdr:nvSpPr>
            <xdr:cNvPr id="3200" name="Check Box 128" hidden="1">
              <a:extLst>
                <a:ext uri="{63B3BB69-23CF-44E3-9099-C40C66FF867C}">
                  <a14:compatExt spid="_x0000_s3200"/>
                </a:ext>
                <a:ext uri="{FF2B5EF4-FFF2-40B4-BE49-F238E27FC236}">
                  <a16:creationId xmlns:a16="http://schemas.microsoft.com/office/drawing/2014/main" id="{00000000-0008-0000-0300-00008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12700</xdr:colOff>
          <xdr:row>116</xdr:row>
          <xdr:rowOff>12700</xdr:rowOff>
        </xdr:from>
        <xdr:to>
          <xdr:col>6</xdr:col>
          <xdr:colOff>285750</xdr:colOff>
          <xdr:row>117</xdr:row>
          <xdr:rowOff>0</xdr:rowOff>
        </xdr:to>
        <xdr:sp macro="" textlink="">
          <xdr:nvSpPr>
            <xdr:cNvPr id="3201" name="Check Box 129" hidden="1">
              <a:extLst>
                <a:ext uri="{63B3BB69-23CF-44E3-9099-C40C66FF867C}">
                  <a14:compatExt spid="_x0000_s3201"/>
                </a:ext>
                <a:ext uri="{FF2B5EF4-FFF2-40B4-BE49-F238E27FC236}">
                  <a16:creationId xmlns:a16="http://schemas.microsoft.com/office/drawing/2014/main" id="{00000000-0008-0000-0300-00008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113</xdr:row>
          <xdr:rowOff>0</xdr:rowOff>
        </xdr:from>
        <xdr:to>
          <xdr:col>6</xdr:col>
          <xdr:colOff>222250</xdr:colOff>
          <xdr:row>114</xdr:row>
          <xdr:rowOff>57150</xdr:rowOff>
        </xdr:to>
        <xdr:sp macro="" textlink="">
          <xdr:nvSpPr>
            <xdr:cNvPr id="3202" name="Check Box 130" hidden="1">
              <a:extLst>
                <a:ext uri="{63B3BB69-23CF-44E3-9099-C40C66FF867C}">
                  <a14:compatExt spid="_x0000_s3202"/>
                </a:ext>
                <a:ext uri="{FF2B5EF4-FFF2-40B4-BE49-F238E27FC236}">
                  <a16:creationId xmlns:a16="http://schemas.microsoft.com/office/drawing/2014/main" id="{00000000-0008-0000-0300-00008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107</xdr:row>
          <xdr:rowOff>298450</xdr:rowOff>
        </xdr:from>
        <xdr:to>
          <xdr:col>6</xdr:col>
          <xdr:colOff>228600</xdr:colOff>
          <xdr:row>109</xdr:row>
          <xdr:rowOff>0</xdr:rowOff>
        </xdr:to>
        <xdr:sp macro="" textlink="">
          <xdr:nvSpPr>
            <xdr:cNvPr id="3203" name="Check Box 131" hidden="1">
              <a:extLst>
                <a:ext uri="{63B3BB69-23CF-44E3-9099-C40C66FF867C}">
                  <a14:compatExt spid="_x0000_s3203"/>
                </a:ext>
                <a:ext uri="{FF2B5EF4-FFF2-40B4-BE49-F238E27FC236}">
                  <a16:creationId xmlns:a16="http://schemas.microsoft.com/office/drawing/2014/main" id="{00000000-0008-0000-0300-00008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114</xdr:row>
          <xdr:rowOff>0</xdr:rowOff>
        </xdr:from>
        <xdr:to>
          <xdr:col>6</xdr:col>
          <xdr:colOff>285750</xdr:colOff>
          <xdr:row>114</xdr:row>
          <xdr:rowOff>209550</xdr:rowOff>
        </xdr:to>
        <xdr:sp macro="" textlink="">
          <xdr:nvSpPr>
            <xdr:cNvPr id="3205" name="Check Box 133" hidden="1">
              <a:extLst>
                <a:ext uri="{63B3BB69-23CF-44E3-9099-C40C66FF867C}">
                  <a14:compatExt spid="_x0000_s3205"/>
                </a:ext>
                <a:ext uri="{FF2B5EF4-FFF2-40B4-BE49-F238E27FC236}">
                  <a16:creationId xmlns:a16="http://schemas.microsoft.com/office/drawing/2014/main" id="{00000000-0008-0000-0300-00008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118</xdr:row>
          <xdr:rowOff>0</xdr:rowOff>
        </xdr:from>
        <xdr:to>
          <xdr:col>6</xdr:col>
          <xdr:colOff>285750</xdr:colOff>
          <xdr:row>119</xdr:row>
          <xdr:rowOff>19050</xdr:rowOff>
        </xdr:to>
        <xdr:sp macro="" textlink="">
          <xdr:nvSpPr>
            <xdr:cNvPr id="3206" name="Check Box 134" hidden="1">
              <a:extLst>
                <a:ext uri="{63B3BB69-23CF-44E3-9099-C40C66FF867C}">
                  <a14:compatExt spid="_x0000_s3206"/>
                </a:ext>
                <a:ext uri="{FF2B5EF4-FFF2-40B4-BE49-F238E27FC236}">
                  <a16:creationId xmlns:a16="http://schemas.microsoft.com/office/drawing/2014/main" id="{00000000-0008-0000-0300-00008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31750</xdr:colOff>
          <xdr:row>116</xdr:row>
          <xdr:rowOff>438150</xdr:rowOff>
        </xdr:from>
        <xdr:to>
          <xdr:col>6</xdr:col>
          <xdr:colOff>298450</xdr:colOff>
          <xdr:row>118</xdr:row>
          <xdr:rowOff>50800</xdr:rowOff>
        </xdr:to>
        <xdr:sp macro="" textlink="">
          <xdr:nvSpPr>
            <xdr:cNvPr id="3207" name="Check Box 135" hidden="1">
              <a:extLst>
                <a:ext uri="{63B3BB69-23CF-44E3-9099-C40C66FF867C}">
                  <a14:compatExt spid="_x0000_s3207"/>
                </a:ext>
                <a:ext uri="{FF2B5EF4-FFF2-40B4-BE49-F238E27FC236}">
                  <a16:creationId xmlns:a16="http://schemas.microsoft.com/office/drawing/2014/main" id="{00000000-0008-0000-0300-00008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118</xdr:row>
          <xdr:rowOff>152400</xdr:rowOff>
        </xdr:from>
        <xdr:to>
          <xdr:col>6</xdr:col>
          <xdr:colOff>285750</xdr:colOff>
          <xdr:row>120</xdr:row>
          <xdr:rowOff>69850</xdr:rowOff>
        </xdr:to>
        <xdr:sp macro="" textlink="">
          <xdr:nvSpPr>
            <xdr:cNvPr id="3208" name="Check Box 136" hidden="1">
              <a:extLst>
                <a:ext uri="{63B3BB69-23CF-44E3-9099-C40C66FF867C}">
                  <a14:compatExt spid="_x0000_s3208"/>
                </a:ext>
                <a:ext uri="{FF2B5EF4-FFF2-40B4-BE49-F238E27FC236}">
                  <a16:creationId xmlns:a16="http://schemas.microsoft.com/office/drawing/2014/main" id="{00000000-0008-0000-0300-00008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50800</xdr:colOff>
          <xdr:row>105</xdr:row>
          <xdr:rowOff>19050</xdr:rowOff>
        </xdr:from>
        <xdr:to>
          <xdr:col>5</xdr:col>
          <xdr:colOff>590550</xdr:colOff>
          <xdr:row>105</xdr:row>
          <xdr:rowOff>247650</xdr:rowOff>
        </xdr:to>
        <xdr:sp macro="" textlink="">
          <xdr:nvSpPr>
            <xdr:cNvPr id="3209" name="Check Box 137" hidden="1">
              <a:extLst>
                <a:ext uri="{63B3BB69-23CF-44E3-9099-C40C66FF867C}">
                  <a14:compatExt spid="_x0000_s3209"/>
                </a:ext>
                <a:ext uri="{FF2B5EF4-FFF2-40B4-BE49-F238E27FC236}">
                  <a16:creationId xmlns:a16="http://schemas.microsoft.com/office/drawing/2014/main" id="{00000000-0008-0000-0300-00008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Not used of Nd,Dy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50800</xdr:colOff>
          <xdr:row>110</xdr:row>
          <xdr:rowOff>0</xdr:rowOff>
        </xdr:from>
        <xdr:to>
          <xdr:col>5</xdr:col>
          <xdr:colOff>279400</xdr:colOff>
          <xdr:row>111</xdr:row>
          <xdr:rowOff>12700</xdr:rowOff>
        </xdr:to>
        <xdr:sp macro="" textlink="">
          <xdr:nvSpPr>
            <xdr:cNvPr id="3210" name="Check Box 138" hidden="1">
              <a:extLst>
                <a:ext uri="{63B3BB69-23CF-44E3-9099-C40C66FF867C}">
                  <a14:compatExt spid="_x0000_s3210"/>
                </a:ext>
                <a:ext uri="{FF2B5EF4-FFF2-40B4-BE49-F238E27FC236}">
                  <a16:creationId xmlns:a16="http://schemas.microsoft.com/office/drawing/2014/main" id="{00000000-0008-0000-0300-00008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Unclear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50800</xdr:colOff>
          <xdr:row>109</xdr:row>
          <xdr:rowOff>19050</xdr:rowOff>
        </xdr:from>
        <xdr:to>
          <xdr:col>5</xdr:col>
          <xdr:colOff>374650</xdr:colOff>
          <xdr:row>110</xdr:row>
          <xdr:rowOff>0</xdr:rowOff>
        </xdr:to>
        <xdr:sp macro="" textlink="">
          <xdr:nvSpPr>
            <xdr:cNvPr id="3211" name="Check Box 139" hidden="1">
              <a:extLst>
                <a:ext uri="{63B3BB69-23CF-44E3-9099-C40C66FF867C}">
                  <a14:compatExt spid="_x0000_s3211"/>
                </a:ext>
                <a:ext uri="{FF2B5EF4-FFF2-40B4-BE49-F238E27FC236}">
                  <a16:creationId xmlns:a16="http://schemas.microsoft.com/office/drawing/2014/main" id="{00000000-0008-0000-0300-00008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Not used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114</xdr:row>
          <xdr:rowOff>0</xdr:rowOff>
        </xdr:from>
        <xdr:to>
          <xdr:col>5</xdr:col>
          <xdr:colOff>285750</xdr:colOff>
          <xdr:row>114</xdr:row>
          <xdr:rowOff>203200</xdr:rowOff>
        </xdr:to>
        <xdr:sp macro="" textlink="">
          <xdr:nvSpPr>
            <xdr:cNvPr id="3212" name="Check Box 140" hidden="1">
              <a:extLst>
                <a:ext uri="{63B3BB69-23CF-44E3-9099-C40C66FF867C}">
                  <a14:compatExt spid="_x0000_s3212"/>
                </a:ext>
                <a:ext uri="{FF2B5EF4-FFF2-40B4-BE49-F238E27FC236}">
                  <a16:creationId xmlns:a16="http://schemas.microsoft.com/office/drawing/2014/main" id="{00000000-0008-0000-0300-00008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Unclear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50800</xdr:colOff>
          <xdr:row>113</xdr:row>
          <xdr:rowOff>19050</xdr:rowOff>
        </xdr:from>
        <xdr:to>
          <xdr:col>5</xdr:col>
          <xdr:colOff>374650</xdr:colOff>
          <xdr:row>114</xdr:row>
          <xdr:rowOff>12700</xdr:rowOff>
        </xdr:to>
        <xdr:sp macro="" textlink="">
          <xdr:nvSpPr>
            <xdr:cNvPr id="3213" name="Check Box 141" hidden="1">
              <a:extLst>
                <a:ext uri="{63B3BB69-23CF-44E3-9099-C40C66FF867C}">
                  <a14:compatExt spid="_x0000_s3213"/>
                </a:ext>
                <a:ext uri="{FF2B5EF4-FFF2-40B4-BE49-F238E27FC236}">
                  <a16:creationId xmlns:a16="http://schemas.microsoft.com/office/drawing/2014/main" id="{00000000-0008-0000-0300-00008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Not used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50800</xdr:colOff>
          <xdr:row>118</xdr:row>
          <xdr:rowOff>0</xdr:rowOff>
        </xdr:from>
        <xdr:to>
          <xdr:col>5</xdr:col>
          <xdr:colOff>279400</xdr:colOff>
          <xdr:row>119</xdr:row>
          <xdr:rowOff>12700</xdr:rowOff>
        </xdr:to>
        <xdr:sp macro="" textlink="">
          <xdr:nvSpPr>
            <xdr:cNvPr id="3214" name="Check Box 142" hidden="1">
              <a:extLst>
                <a:ext uri="{63B3BB69-23CF-44E3-9099-C40C66FF867C}">
                  <a14:compatExt spid="_x0000_s3214"/>
                </a:ext>
                <a:ext uri="{FF2B5EF4-FFF2-40B4-BE49-F238E27FC236}">
                  <a16:creationId xmlns:a16="http://schemas.microsoft.com/office/drawing/2014/main" id="{00000000-0008-0000-0300-00008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Unclear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50800</xdr:colOff>
          <xdr:row>117</xdr:row>
          <xdr:rowOff>0</xdr:rowOff>
        </xdr:from>
        <xdr:to>
          <xdr:col>5</xdr:col>
          <xdr:colOff>374650</xdr:colOff>
          <xdr:row>117</xdr:row>
          <xdr:rowOff>209550</xdr:rowOff>
        </xdr:to>
        <xdr:sp macro="" textlink="">
          <xdr:nvSpPr>
            <xdr:cNvPr id="3215" name="Check Box 143" hidden="1">
              <a:extLst>
                <a:ext uri="{63B3BB69-23CF-44E3-9099-C40C66FF867C}">
                  <a14:compatExt spid="_x0000_s3215"/>
                </a:ext>
                <a:ext uri="{FF2B5EF4-FFF2-40B4-BE49-F238E27FC236}">
                  <a16:creationId xmlns:a16="http://schemas.microsoft.com/office/drawing/2014/main" id="{00000000-0008-0000-0300-00008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Not used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50800</xdr:colOff>
          <xdr:row>108</xdr:row>
          <xdr:rowOff>12700</xdr:rowOff>
        </xdr:from>
        <xdr:to>
          <xdr:col>4</xdr:col>
          <xdr:colOff>355600</xdr:colOff>
          <xdr:row>109</xdr:row>
          <xdr:rowOff>0</xdr:rowOff>
        </xdr:to>
        <xdr:sp macro="" textlink="">
          <xdr:nvSpPr>
            <xdr:cNvPr id="3217" name="Check Box 145" hidden="1">
              <a:extLst>
                <a:ext uri="{63B3BB69-23CF-44E3-9099-C40C66FF867C}">
                  <a14:compatExt spid="_x0000_s3217"/>
                </a:ext>
                <a:ext uri="{FF2B5EF4-FFF2-40B4-BE49-F238E27FC236}">
                  <a16:creationId xmlns:a16="http://schemas.microsoft.com/office/drawing/2014/main" id="{00000000-0008-0000-0300-00009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50800</xdr:colOff>
          <xdr:row>112</xdr:row>
          <xdr:rowOff>12700</xdr:rowOff>
        </xdr:from>
        <xdr:to>
          <xdr:col>4</xdr:col>
          <xdr:colOff>355600</xdr:colOff>
          <xdr:row>113</xdr:row>
          <xdr:rowOff>0</xdr:rowOff>
        </xdr:to>
        <xdr:sp macro="" textlink="">
          <xdr:nvSpPr>
            <xdr:cNvPr id="3218" name="Check Box 146" hidden="1">
              <a:extLst>
                <a:ext uri="{63B3BB69-23CF-44E3-9099-C40C66FF867C}">
                  <a14:compatExt spid="_x0000_s3218"/>
                </a:ext>
                <a:ext uri="{FF2B5EF4-FFF2-40B4-BE49-F238E27FC236}">
                  <a16:creationId xmlns:a16="http://schemas.microsoft.com/office/drawing/2014/main" id="{00000000-0008-0000-0300-00009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50800</xdr:colOff>
          <xdr:row>116</xdr:row>
          <xdr:rowOff>12700</xdr:rowOff>
        </xdr:from>
        <xdr:to>
          <xdr:col>4</xdr:col>
          <xdr:colOff>355600</xdr:colOff>
          <xdr:row>117</xdr:row>
          <xdr:rowOff>0</xdr:rowOff>
        </xdr:to>
        <xdr:sp macro="" textlink="">
          <xdr:nvSpPr>
            <xdr:cNvPr id="3219" name="Check Box 147" hidden="1">
              <a:extLst>
                <a:ext uri="{63B3BB69-23CF-44E3-9099-C40C66FF867C}">
                  <a14:compatExt spid="_x0000_s3219"/>
                </a:ext>
                <a:ext uri="{FF2B5EF4-FFF2-40B4-BE49-F238E27FC236}">
                  <a16:creationId xmlns:a16="http://schemas.microsoft.com/office/drawing/2014/main" id="{00000000-0008-0000-0300-00009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115</xdr:row>
          <xdr:rowOff>0</xdr:rowOff>
        </xdr:from>
        <xdr:to>
          <xdr:col>4</xdr:col>
          <xdr:colOff>266700</xdr:colOff>
          <xdr:row>115</xdr:row>
          <xdr:rowOff>279400</xdr:rowOff>
        </xdr:to>
        <xdr:sp macro="" textlink="">
          <xdr:nvSpPr>
            <xdr:cNvPr id="3220" name="Check Box 148" hidden="1">
              <a:extLst>
                <a:ext uri="{63B3BB69-23CF-44E3-9099-C40C66FF867C}">
                  <a14:compatExt spid="_x0000_s3220"/>
                </a:ext>
                <a:ext uri="{FF2B5EF4-FFF2-40B4-BE49-F238E27FC236}">
                  <a16:creationId xmlns:a16="http://schemas.microsoft.com/office/drawing/2014/main" id="{00000000-0008-0000-0300-00009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50800</xdr:colOff>
          <xdr:row>111</xdr:row>
          <xdr:rowOff>38100</xdr:rowOff>
        </xdr:from>
        <xdr:to>
          <xdr:col>4</xdr:col>
          <xdr:colOff>355600</xdr:colOff>
          <xdr:row>111</xdr:row>
          <xdr:rowOff>247650</xdr:rowOff>
        </xdr:to>
        <xdr:sp macro="" textlink="">
          <xdr:nvSpPr>
            <xdr:cNvPr id="3221" name="Check Box 149" hidden="1">
              <a:extLst>
                <a:ext uri="{63B3BB69-23CF-44E3-9099-C40C66FF867C}">
                  <a14:compatExt spid="_x0000_s3221"/>
                </a:ext>
                <a:ext uri="{FF2B5EF4-FFF2-40B4-BE49-F238E27FC236}">
                  <a16:creationId xmlns:a16="http://schemas.microsoft.com/office/drawing/2014/main" id="{00000000-0008-0000-0300-00009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50800</xdr:colOff>
          <xdr:row>104</xdr:row>
          <xdr:rowOff>12700</xdr:rowOff>
        </xdr:from>
        <xdr:to>
          <xdr:col>4</xdr:col>
          <xdr:colOff>355600</xdr:colOff>
          <xdr:row>105</xdr:row>
          <xdr:rowOff>31750</xdr:rowOff>
        </xdr:to>
        <xdr:sp macro="" textlink="">
          <xdr:nvSpPr>
            <xdr:cNvPr id="3222" name="Check Box 150" hidden="1">
              <a:extLst>
                <a:ext uri="{63B3BB69-23CF-44E3-9099-C40C66FF867C}">
                  <a14:compatExt spid="_x0000_s3222"/>
                </a:ext>
                <a:ext uri="{FF2B5EF4-FFF2-40B4-BE49-F238E27FC236}">
                  <a16:creationId xmlns:a16="http://schemas.microsoft.com/office/drawing/2014/main" id="{00000000-0008-0000-0300-00009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75</xdr:row>
          <xdr:rowOff>12700</xdr:rowOff>
        </xdr:from>
        <xdr:to>
          <xdr:col>6</xdr:col>
          <xdr:colOff>361950</xdr:colOff>
          <xdr:row>75</xdr:row>
          <xdr:rowOff>546100</xdr:rowOff>
        </xdr:to>
        <xdr:sp macro="" textlink="">
          <xdr:nvSpPr>
            <xdr:cNvPr id="3223" name="Check Box 151" hidden="1">
              <a:extLst>
                <a:ext uri="{63B3BB69-23CF-44E3-9099-C40C66FF867C}">
                  <a14:compatExt spid="_x0000_s3223"/>
                </a:ext>
                <a:ext uri="{FF2B5EF4-FFF2-40B4-BE49-F238E27FC236}">
                  <a16:creationId xmlns:a16="http://schemas.microsoft.com/office/drawing/2014/main" id="{00000000-0008-0000-0300-00009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108</xdr:row>
          <xdr:rowOff>12700</xdr:rowOff>
        </xdr:from>
        <xdr:to>
          <xdr:col>6</xdr:col>
          <xdr:colOff>247650</xdr:colOff>
          <xdr:row>109</xdr:row>
          <xdr:rowOff>0</xdr:rowOff>
        </xdr:to>
        <xdr:sp macro="" textlink="">
          <xdr:nvSpPr>
            <xdr:cNvPr id="3224" name="Check Box 152" hidden="1">
              <a:extLst>
                <a:ext uri="{63B3BB69-23CF-44E3-9099-C40C66FF867C}">
                  <a14:compatExt spid="_x0000_s3224"/>
                </a:ext>
                <a:ext uri="{FF2B5EF4-FFF2-40B4-BE49-F238E27FC236}">
                  <a16:creationId xmlns:a16="http://schemas.microsoft.com/office/drawing/2014/main" id="{00000000-0008-0000-0300-00009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86</xdr:row>
          <xdr:rowOff>241300</xdr:rowOff>
        </xdr:from>
        <xdr:to>
          <xdr:col>6</xdr:col>
          <xdr:colOff>228600</xdr:colOff>
          <xdr:row>87</xdr:row>
          <xdr:rowOff>0</xdr:rowOff>
        </xdr:to>
        <xdr:sp macro="" textlink="">
          <xdr:nvSpPr>
            <xdr:cNvPr id="3225" name="Check Box 153" hidden="1">
              <a:extLst>
                <a:ext uri="{63B3BB69-23CF-44E3-9099-C40C66FF867C}">
                  <a14:compatExt spid="_x0000_s3225"/>
                </a:ext>
                <a:ext uri="{FF2B5EF4-FFF2-40B4-BE49-F238E27FC236}">
                  <a16:creationId xmlns:a16="http://schemas.microsoft.com/office/drawing/2014/main" id="{00000000-0008-0000-0300-00009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38</xdr:row>
          <xdr:rowOff>431800</xdr:rowOff>
        </xdr:from>
        <xdr:to>
          <xdr:col>4</xdr:col>
          <xdr:colOff>565150</xdr:colOff>
          <xdr:row>38</xdr:row>
          <xdr:rowOff>2368550</xdr:rowOff>
        </xdr:to>
        <xdr:sp macro="" textlink="">
          <xdr:nvSpPr>
            <xdr:cNvPr id="3226" name="Check Box 154" hidden="1">
              <a:extLst>
                <a:ext uri="{63B3BB69-23CF-44E3-9099-C40C66FF867C}">
                  <a14:compatExt spid="_x0000_s3226"/>
                </a:ext>
                <a:ext uri="{FF2B5EF4-FFF2-40B4-BE49-F238E27FC236}">
                  <a16:creationId xmlns:a16="http://schemas.microsoft.com/office/drawing/2014/main" id="{00000000-0008-0000-0300-00009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38</xdr:row>
          <xdr:rowOff>419100</xdr:rowOff>
        </xdr:from>
        <xdr:to>
          <xdr:col>6</xdr:col>
          <xdr:colOff>38100</xdr:colOff>
          <xdr:row>38</xdr:row>
          <xdr:rowOff>2374900</xdr:rowOff>
        </xdr:to>
        <xdr:sp macro="" textlink="">
          <xdr:nvSpPr>
            <xdr:cNvPr id="3227" name="Check Box 155" hidden="1">
              <a:extLst>
                <a:ext uri="{63B3BB69-23CF-44E3-9099-C40C66FF867C}">
                  <a14:compatExt spid="_x0000_s3227"/>
                </a:ext>
                <a:ext uri="{FF2B5EF4-FFF2-40B4-BE49-F238E27FC236}">
                  <a16:creationId xmlns:a16="http://schemas.microsoft.com/office/drawing/2014/main" id="{00000000-0008-0000-0300-00009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88900</xdr:colOff>
          <xdr:row>37</xdr:row>
          <xdr:rowOff>1174750</xdr:rowOff>
        </xdr:from>
        <xdr:to>
          <xdr:col>6</xdr:col>
          <xdr:colOff>952500</xdr:colOff>
          <xdr:row>37</xdr:row>
          <xdr:rowOff>1676400</xdr:rowOff>
        </xdr:to>
        <xdr:sp macro="" textlink="">
          <xdr:nvSpPr>
            <xdr:cNvPr id="3228" name="Check Box 156" descr="はい" hidden="1">
              <a:extLst>
                <a:ext uri="{63B3BB69-23CF-44E3-9099-C40C66FF867C}">
                  <a14:compatExt spid="_x0000_s3228"/>
                </a:ext>
                <a:ext uri="{FF2B5EF4-FFF2-40B4-BE49-F238E27FC236}">
                  <a16:creationId xmlns:a16="http://schemas.microsoft.com/office/drawing/2014/main" id="{00000000-0008-0000-0300-00009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Category 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69850</xdr:colOff>
          <xdr:row>38</xdr:row>
          <xdr:rowOff>1136650</xdr:rowOff>
        </xdr:from>
        <xdr:to>
          <xdr:col>6</xdr:col>
          <xdr:colOff>933450</xdr:colOff>
          <xdr:row>38</xdr:row>
          <xdr:rowOff>1638300</xdr:rowOff>
        </xdr:to>
        <xdr:sp macro="" textlink="">
          <xdr:nvSpPr>
            <xdr:cNvPr id="3229" name="Check Box 157" descr="はい" hidden="1">
              <a:extLst>
                <a:ext uri="{63B3BB69-23CF-44E3-9099-C40C66FF867C}">
                  <a14:compatExt spid="_x0000_s3229"/>
                </a:ext>
                <a:ext uri="{FF2B5EF4-FFF2-40B4-BE49-F238E27FC236}">
                  <a16:creationId xmlns:a16="http://schemas.microsoft.com/office/drawing/2014/main" id="{00000000-0008-0000-0300-00009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Category A-F</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46</xdr:row>
          <xdr:rowOff>165100</xdr:rowOff>
        </xdr:from>
        <xdr:to>
          <xdr:col>4</xdr:col>
          <xdr:colOff>565150</xdr:colOff>
          <xdr:row>46</xdr:row>
          <xdr:rowOff>723900</xdr:rowOff>
        </xdr:to>
        <xdr:sp macro="" textlink="">
          <xdr:nvSpPr>
            <xdr:cNvPr id="3230" name="Check Box 158" hidden="1">
              <a:extLst>
                <a:ext uri="{63B3BB69-23CF-44E3-9099-C40C66FF867C}">
                  <a14:compatExt spid="_x0000_s3230"/>
                </a:ext>
                <a:ext uri="{FF2B5EF4-FFF2-40B4-BE49-F238E27FC236}">
                  <a16:creationId xmlns:a16="http://schemas.microsoft.com/office/drawing/2014/main" id="{00000000-0008-0000-0300-00009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69850</xdr:colOff>
          <xdr:row>46</xdr:row>
          <xdr:rowOff>133350</xdr:rowOff>
        </xdr:from>
        <xdr:to>
          <xdr:col>6</xdr:col>
          <xdr:colOff>6350</xdr:colOff>
          <xdr:row>46</xdr:row>
          <xdr:rowOff>768350</xdr:rowOff>
        </xdr:to>
        <xdr:sp macro="" textlink="">
          <xdr:nvSpPr>
            <xdr:cNvPr id="3231" name="Check Box 159" hidden="1">
              <a:extLst>
                <a:ext uri="{63B3BB69-23CF-44E3-9099-C40C66FF867C}">
                  <a14:compatExt spid="_x0000_s3231"/>
                </a:ext>
                <a:ext uri="{FF2B5EF4-FFF2-40B4-BE49-F238E27FC236}">
                  <a16:creationId xmlns:a16="http://schemas.microsoft.com/office/drawing/2014/main" id="{00000000-0008-0000-0300-00009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No</a:t>
              </a:r>
            </a:p>
          </xdr:txBody>
        </xdr:sp>
        <xdr:clientData/>
      </xdr:twoCellAnchor>
    </mc:Choice>
    <mc:Fallback/>
  </mc:AlternateContent>
  <xdr:twoCellAnchor>
    <xdr:from>
      <xdr:col>4</xdr:col>
      <xdr:colOff>31450</xdr:colOff>
      <xdr:row>74</xdr:row>
      <xdr:rowOff>334350</xdr:rowOff>
    </xdr:from>
    <xdr:to>
      <xdr:col>5</xdr:col>
      <xdr:colOff>76200</xdr:colOff>
      <xdr:row>74</xdr:row>
      <xdr:rowOff>511175</xdr:rowOff>
    </xdr:to>
    <xdr:sp macro="" textlink="">
      <xdr:nvSpPr>
        <xdr:cNvPr id="119" name="正方形/長方形 118">
          <a:extLst>
            <a:ext uri="{FF2B5EF4-FFF2-40B4-BE49-F238E27FC236}">
              <a16:creationId xmlns:a16="http://schemas.microsoft.com/office/drawing/2014/main" id="{00000000-0008-0000-0300-000077000000}"/>
            </a:ext>
          </a:extLst>
        </xdr:cNvPr>
        <xdr:cNvSpPr/>
      </xdr:nvSpPr>
      <xdr:spPr>
        <a:xfrm>
          <a:off x="4679650" y="39996450"/>
          <a:ext cx="644825" cy="176825"/>
        </a:xfrm>
        <a:prstGeom prst="rect">
          <a:avLst/>
        </a:prstGeom>
        <a:noFill/>
        <a:ln>
          <a:solidFill>
            <a:schemeClr val="bg1"/>
          </a:solidFill>
        </a:ln>
      </xdr:spPr>
      <xdr:style>
        <a:lnRef idx="2">
          <a:schemeClr val="dk1"/>
        </a:lnRef>
        <a:fillRef idx="1">
          <a:schemeClr val="lt1"/>
        </a:fillRef>
        <a:effectRef idx="0">
          <a:schemeClr val="dk1"/>
        </a:effectRef>
        <a:fontRef idx="minor">
          <a:schemeClr val="dk1"/>
        </a:fontRef>
      </xdr:style>
      <xdr:txBody>
        <a:bodyPr vertOverflow="clip" horzOverflow="clip" lIns="0" tIns="0" rIns="0" rtlCol="0" anchor="t"/>
        <a:lstStyle/>
        <a:p>
          <a:pPr algn="l"/>
          <a:r>
            <a:rPr kumimoji="1" lang="en-US" altLang="ja-JP" sz="900">
              <a:solidFill>
                <a:sysClr val="windowText" lastClr="000000"/>
              </a:solidFill>
              <a:latin typeface="ＭＳ 明朝" panose="02020609040205080304" pitchFamily="17" charset="-128"/>
              <a:ea typeface="ＭＳ 明朝" panose="02020609040205080304" pitchFamily="17" charset="-128"/>
            </a:rPr>
            <a:t>(Not used)</a:t>
          </a:r>
          <a:endParaRPr kumimoji="1" lang="ja-JP" altLang="en-US" sz="900">
            <a:solidFill>
              <a:sysClr val="windowText" lastClr="000000"/>
            </a:solidFill>
            <a:latin typeface="ＭＳ 明朝" panose="02020609040205080304" pitchFamily="17" charset="-128"/>
            <a:ea typeface="ＭＳ 明朝" panose="02020609040205080304" pitchFamily="17" charset="-128"/>
          </a:endParaRPr>
        </a:p>
      </xdr:txBody>
    </xdr:sp>
    <xdr:clientData/>
  </xdr:twoCellAnchor>
  <xdr:twoCellAnchor>
    <xdr:from>
      <xdr:col>4</xdr:col>
      <xdr:colOff>28575</xdr:colOff>
      <xdr:row>83</xdr:row>
      <xdr:rowOff>228600</xdr:rowOff>
    </xdr:from>
    <xdr:to>
      <xdr:col>5</xdr:col>
      <xdr:colOff>82850</xdr:colOff>
      <xdr:row>83</xdr:row>
      <xdr:rowOff>408600</xdr:rowOff>
    </xdr:to>
    <xdr:sp macro="" textlink="">
      <xdr:nvSpPr>
        <xdr:cNvPr id="120" name="正方形/長方形 119">
          <a:extLst>
            <a:ext uri="{FF2B5EF4-FFF2-40B4-BE49-F238E27FC236}">
              <a16:creationId xmlns:a16="http://schemas.microsoft.com/office/drawing/2014/main" id="{00000000-0008-0000-0300-000078000000}"/>
            </a:ext>
          </a:extLst>
        </xdr:cNvPr>
        <xdr:cNvSpPr/>
      </xdr:nvSpPr>
      <xdr:spPr>
        <a:xfrm>
          <a:off x="4676775" y="50501550"/>
          <a:ext cx="654350" cy="180000"/>
        </a:xfrm>
        <a:prstGeom prst="rect">
          <a:avLst/>
        </a:prstGeom>
        <a:noFill/>
        <a:ln>
          <a:solidFill>
            <a:schemeClr val="bg1"/>
          </a:solidFill>
        </a:ln>
      </xdr:spPr>
      <xdr:style>
        <a:lnRef idx="2">
          <a:schemeClr val="dk1"/>
        </a:lnRef>
        <a:fillRef idx="1">
          <a:schemeClr val="lt1"/>
        </a:fillRef>
        <a:effectRef idx="0">
          <a:schemeClr val="dk1"/>
        </a:effectRef>
        <a:fontRef idx="minor">
          <a:schemeClr val="dk1"/>
        </a:fontRef>
      </xdr:style>
      <xdr:txBody>
        <a:bodyPr vertOverflow="clip" horzOverflow="clip" lIns="0" tIns="0" rIns="0" rtlCol="0" anchor="t"/>
        <a:lstStyle/>
        <a:p>
          <a:pPr algn="l"/>
          <a:r>
            <a:rPr kumimoji="1" lang="en-US" altLang="ja-JP" sz="900">
              <a:solidFill>
                <a:sysClr val="windowText" lastClr="000000"/>
              </a:solidFill>
              <a:latin typeface="ＭＳ 明朝" panose="02020609040205080304" pitchFamily="17" charset="-128"/>
              <a:ea typeface="ＭＳ 明朝" panose="02020609040205080304" pitchFamily="17" charset="-128"/>
            </a:rPr>
            <a:t>(Not used)</a:t>
          </a:r>
          <a:endParaRPr kumimoji="1" lang="ja-JP" altLang="en-US" sz="900">
            <a:solidFill>
              <a:sysClr val="windowText" lastClr="000000"/>
            </a:solidFill>
            <a:latin typeface="ＭＳ 明朝" panose="02020609040205080304" pitchFamily="17" charset="-128"/>
            <a:ea typeface="ＭＳ 明朝" panose="02020609040205080304" pitchFamily="17" charset="-128"/>
          </a:endParaRPr>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57150</xdr:colOff>
          <xdr:row>5</xdr:row>
          <xdr:rowOff>0</xdr:rowOff>
        </xdr:from>
        <xdr:to>
          <xdr:col>3</xdr:col>
          <xdr:colOff>723900</xdr:colOff>
          <xdr:row>6</xdr:row>
          <xdr:rowOff>57150</xdr:rowOff>
        </xdr:to>
        <xdr:sp macro="" textlink="">
          <xdr:nvSpPr>
            <xdr:cNvPr id="44033" name="Check Box 1" hidden="1">
              <a:extLst>
                <a:ext uri="{63B3BB69-23CF-44E3-9099-C40C66FF867C}">
                  <a14:compatExt spid="_x0000_s44033"/>
                </a:ext>
                <a:ext uri="{FF2B5EF4-FFF2-40B4-BE49-F238E27FC236}">
                  <a16:creationId xmlns:a16="http://schemas.microsoft.com/office/drawing/2014/main" id="{00000000-0008-0000-0400-000001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Personal computer (its display device and notebook type excluded)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539750</xdr:colOff>
          <xdr:row>5</xdr:row>
          <xdr:rowOff>0</xdr:rowOff>
        </xdr:from>
        <xdr:to>
          <xdr:col>7</xdr:col>
          <xdr:colOff>533400</xdr:colOff>
          <xdr:row>6</xdr:row>
          <xdr:rowOff>6350</xdr:rowOff>
        </xdr:to>
        <xdr:sp macro="" textlink="">
          <xdr:nvSpPr>
            <xdr:cNvPr id="44034" name="Check Box 2" hidden="1">
              <a:extLst>
                <a:ext uri="{63B3BB69-23CF-44E3-9099-C40C66FF867C}">
                  <a14:compatExt spid="_x0000_s44034"/>
                </a:ext>
                <a:ext uri="{FF2B5EF4-FFF2-40B4-BE49-F238E27FC236}">
                  <a16:creationId xmlns:a16="http://schemas.microsoft.com/office/drawing/2014/main" id="{00000000-0008-0000-0400-000002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Display device of personal computer (liquid crystal diplay only)</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800100</xdr:colOff>
          <xdr:row>5</xdr:row>
          <xdr:rowOff>38099</xdr:rowOff>
        </xdr:from>
        <xdr:to>
          <xdr:col>5</xdr:col>
          <xdr:colOff>501650</xdr:colOff>
          <xdr:row>5</xdr:row>
          <xdr:rowOff>314324</xdr:rowOff>
        </xdr:to>
        <xdr:sp macro="" textlink="">
          <xdr:nvSpPr>
            <xdr:cNvPr id="44035" name="Check Box 3" hidden="1">
              <a:extLst>
                <a:ext uri="{63B3BB69-23CF-44E3-9099-C40C66FF867C}">
                  <a14:compatExt spid="_x0000_s44035"/>
                </a:ext>
                <a:ext uri="{FF2B5EF4-FFF2-40B4-BE49-F238E27FC236}">
                  <a16:creationId xmlns:a16="http://schemas.microsoft.com/office/drawing/2014/main" id="{00000000-0008-0000-0400-000003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Personal computer (notebook type)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447675</xdr:colOff>
          <xdr:row>4</xdr:row>
          <xdr:rowOff>457199</xdr:rowOff>
        </xdr:from>
        <xdr:to>
          <xdr:col>8</xdr:col>
          <xdr:colOff>1206500</xdr:colOff>
          <xdr:row>6</xdr:row>
          <xdr:rowOff>53975</xdr:rowOff>
        </xdr:to>
        <xdr:sp macro="" textlink="">
          <xdr:nvSpPr>
            <xdr:cNvPr id="44036" name="Check Box 4" hidden="1">
              <a:extLst>
                <a:ext uri="{63B3BB69-23CF-44E3-9099-C40C66FF867C}">
                  <a14:compatExt spid="_x0000_s44036"/>
                </a:ext>
                <a:ext uri="{FF2B5EF4-FFF2-40B4-BE49-F238E27FC236}">
                  <a16:creationId xmlns:a16="http://schemas.microsoft.com/office/drawing/2014/main" id="{00000000-0008-0000-0400-000004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Products which are not designated by Ministerial Ordinance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88900</xdr:colOff>
          <xdr:row>8</xdr:row>
          <xdr:rowOff>107950</xdr:rowOff>
        </xdr:from>
        <xdr:to>
          <xdr:col>7</xdr:col>
          <xdr:colOff>1098550</xdr:colOff>
          <xdr:row>8</xdr:row>
          <xdr:rowOff>285750</xdr:rowOff>
        </xdr:to>
        <xdr:sp macro="" textlink="">
          <xdr:nvSpPr>
            <xdr:cNvPr id="44038" name="Check Box 6" hidden="1">
              <a:extLst>
                <a:ext uri="{63B3BB69-23CF-44E3-9099-C40C66FF867C}">
                  <a14:compatExt spid="_x0000_s44038"/>
                </a:ext>
                <a:ext uri="{FF2B5EF4-FFF2-40B4-BE49-F238E27FC236}">
                  <a16:creationId xmlns:a16="http://schemas.microsoft.com/office/drawing/2014/main" id="{00000000-0008-0000-0400-000006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For domestic use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88900</xdr:colOff>
          <xdr:row>8</xdr:row>
          <xdr:rowOff>69850</xdr:rowOff>
        </xdr:from>
        <xdr:to>
          <xdr:col>9</xdr:col>
          <xdr:colOff>152400</xdr:colOff>
          <xdr:row>8</xdr:row>
          <xdr:rowOff>285750</xdr:rowOff>
        </xdr:to>
        <xdr:sp macro="" textlink="">
          <xdr:nvSpPr>
            <xdr:cNvPr id="44039" name="Check Box 7" hidden="1">
              <a:extLst>
                <a:ext uri="{63B3BB69-23CF-44E3-9099-C40C66FF867C}">
                  <a14:compatExt spid="_x0000_s44039"/>
                </a:ext>
                <a:ext uri="{FF2B5EF4-FFF2-40B4-BE49-F238E27FC236}">
                  <a16:creationId xmlns:a16="http://schemas.microsoft.com/office/drawing/2014/main" id="{00000000-0008-0000-0400-000007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For office use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5</xdr:row>
          <xdr:rowOff>9525</xdr:rowOff>
        </xdr:from>
        <xdr:to>
          <xdr:col>11</xdr:col>
          <xdr:colOff>676275</xdr:colOff>
          <xdr:row>6</xdr:row>
          <xdr:rowOff>28575</xdr:rowOff>
        </xdr:to>
        <xdr:sp macro="" textlink="">
          <xdr:nvSpPr>
            <xdr:cNvPr id="44040" name="Check Box 8" hidden="1">
              <a:extLst>
                <a:ext uri="{63B3BB69-23CF-44E3-9099-C40C66FF867C}">
                  <a14:compatExt spid="_x0000_s44040"/>
                </a:ext>
                <a:ext uri="{FF2B5EF4-FFF2-40B4-BE49-F238E27FC236}">
                  <a16:creationId xmlns:a16="http://schemas.microsoft.com/office/drawing/2014/main" id="{00000000-0008-0000-0400-000008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Products which are not designated by Ministerial Ordinance</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0</xdr:col>
      <xdr:colOff>19050</xdr:colOff>
      <xdr:row>0</xdr:row>
      <xdr:rowOff>19050</xdr:rowOff>
    </xdr:from>
    <xdr:to>
      <xdr:col>1</xdr:col>
      <xdr:colOff>200025</xdr:colOff>
      <xdr:row>0</xdr:row>
      <xdr:rowOff>228600</xdr:rowOff>
    </xdr:to>
    <xdr:sp macro="" textlink="">
      <xdr:nvSpPr>
        <xdr:cNvPr id="2" name="正方形/長方形 1">
          <a:extLst>
            <a:ext uri="{FF2B5EF4-FFF2-40B4-BE49-F238E27FC236}">
              <a16:creationId xmlns:a16="http://schemas.microsoft.com/office/drawing/2014/main" id="{00000000-0008-0000-0500-000002000000}"/>
            </a:ext>
          </a:extLst>
        </xdr:cNvPr>
        <xdr:cNvSpPr/>
      </xdr:nvSpPr>
      <xdr:spPr>
        <a:xfrm>
          <a:off x="19050" y="19050"/>
          <a:ext cx="581025" cy="20955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3</xdr:col>
          <xdr:colOff>127000</xdr:colOff>
          <xdr:row>21</xdr:row>
          <xdr:rowOff>50800</xdr:rowOff>
        </xdr:from>
        <xdr:to>
          <xdr:col>3</xdr:col>
          <xdr:colOff>590550</xdr:colOff>
          <xdr:row>21</xdr:row>
          <xdr:rowOff>257175</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5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21</xdr:row>
          <xdr:rowOff>50800</xdr:rowOff>
        </xdr:from>
        <xdr:to>
          <xdr:col>5</xdr:col>
          <xdr:colOff>0</xdr:colOff>
          <xdr:row>21</xdr:row>
          <xdr:rowOff>247650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5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No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127000</xdr:colOff>
          <xdr:row>22</xdr:row>
          <xdr:rowOff>133350</xdr:rowOff>
        </xdr:from>
        <xdr:to>
          <xdr:col>3</xdr:col>
          <xdr:colOff>590550</xdr:colOff>
          <xdr:row>22</xdr:row>
          <xdr:rowOff>342900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5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22</xdr:row>
          <xdr:rowOff>133350</xdr:rowOff>
        </xdr:from>
        <xdr:to>
          <xdr:col>5</xdr:col>
          <xdr:colOff>0</xdr:colOff>
          <xdr:row>22</xdr:row>
          <xdr:rowOff>333375</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5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127000</xdr:colOff>
          <xdr:row>23</xdr:row>
          <xdr:rowOff>165100</xdr:rowOff>
        </xdr:from>
        <xdr:to>
          <xdr:col>3</xdr:col>
          <xdr:colOff>590550</xdr:colOff>
          <xdr:row>23</xdr:row>
          <xdr:rowOff>371475</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5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23</xdr:row>
          <xdr:rowOff>165100</xdr:rowOff>
        </xdr:from>
        <xdr:to>
          <xdr:col>5</xdr:col>
          <xdr:colOff>0</xdr:colOff>
          <xdr:row>23</xdr:row>
          <xdr:rowOff>361950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5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127000</xdr:colOff>
          <xdr:row>24</xdr:row>
          <xdr:rowOff>190500</xdr:rowOff>
        </xdr:from>
        <xdr:to>
          <xdr:col>3</xdr:col>
          <xdr:colOff>590550</xdr:colOff>
          <xdr:row>24</xdr:row>
          <xdr:rowOff>400050</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5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24</xdr:row>
          <xdr:rowOff>190500</xdr:rowOff>
        </xdr:from>
        <xdr:to>
          <xdr:col>5</xdr:col>
          <xdr:colOff>0</xdr:colOff>
          <xdr:row>24</xdr:row>
          <xdr:rowOff>390525</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5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127000</xdr:colOff>
          <xdr:row>25</xdr:row>
          <xdr:rowOff>146050</xdr:rowOff>
        </xdr:from>
        <xdr:to>
          <xdr:col>3</xdr:col>
          <xdr:colOff>590550</xdr:colOff>
          <xdr:row>25</xdr:row>
          <xdr:rowOff>352425</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5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25</xdr:row>
          <xdr:rowOff>146050</xdr:rowOff>
        </xdr:from>
        <xdr:to>
          <xdr:col>5</xdr:col>
          <xdr:colOff>0</xdr:colOff>
          <xdr:row>25</xdr:row>
          <xdr:rowOff>342900</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5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127000</xdr:colOff>
          <xdr:row>26</xdr:row>
          <xdr:rowOff>165100</xdr:rowOff>
        </xdr:from>
        <xdr:to>
          <xdr:col>3</xdr:col>
          <xdr:colOff>590550</xdr:colOff>
          <xdr:row>26</xdr:row>
          <xdr:rowOff>371475</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5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26</xdr:row>
          <xdr:rowOff>165100</xdr:rowOff>
        </xdr:from>
        <xdr:to>
          <xdr:col>5</xdr:col>
          <xdr:colOff>0</xdr:colOff>
          <xdr:row>26</xdr:row>
          <xdr:rowOff>361950</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5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127000</xdr:colOff>
          <xdr:row>27</xdr:row>
          <xdr:rowOff>146050</xdr:rowOff>
        </xdr:from>
        <xdr:to>
          <xdr:col>3</xdr:col>
          <xdr:colOff>590550</xdr:colOff>
          <xdr:row>27</xdr:row>
          <xdr:rowOff>352425</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5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27</xdr:row>
          <xdr:rowOff>146050</xdr:rowOff>
        </xdr:from>
        <xdr:to>
          <xdr:col>5</xdr:col>
          <xdr:colOff>0</xdr:colOff>
          <xdr:row>27</xdr:row>
          <xdr:rowOff>342900</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500-00001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127000</xdr:colOff>
          <xdr:row>28</xdr:row>
          <xdr:rowOff>819150</xdr:rowOff>
        </xdr:from>
        <xdr:to>
          <xdr:col>3</xdr:col>
          <xdr:colOff>590550</xdr:colOff>
          <xdr:row>28</xdr:row>
          <xdr:rowOff>1028700</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id="{00000000-0008-0000-0500-00001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28</xdr:row>
          <xdr:rowOff>819150</xdr:rowOff>
        </xdr:from>
        <xdr:to>
          <xdr:col>5</xdr:col>
          <xdr:colOff>0</xdr:colOff>
          <xdr:row>28</xdr:row>
          <xdr:rowOff>1019175</xdr:rowOff>
        </xdr:to>
        <xdr:sp macro="" textlink="">
          <xdr:nvSpPr>
            <xdr:cNvPr id="2066" name="Check Box 18" hidden="1">
              <a:extLst>
                <a:ext uri="{63B3BB69-23CF-44E3-9099-C40C66FF867C}">
                  <a14:compatExt spid="_x0000_s2066"/>
                </a:ext>
                <a:ext uri="{FF2B5EF4-FFF2-40B4-BE49-F238E27FC236}">
                  <a16:creationId xmlns:a16="http://schemas.microsoft.com/office/drawing/2014/main" id="{00000000-0008-0000-0500-00001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127000</xdr:colOff>
          <xdr:row>29</xdr:row>
          <xdr:rowOff>260350</xdr:rowOff>
        </xdr:from>
        <xdr:to>
          <xdr:col>3</xdr:col>
          <xdr:colOff>590550</xdr:colOff>
          <xdr:row>29</xdr:row>
          <xdr:rowOff>466725</xdr:rowOff>
        </xdr:to>
        <xdr:sp macro="" textlink="">
          <xdr:nvSpPr>
            <xdr:cNvPr id="2067" name="Check Box 19" hidden="1">
              <a:extLst>
                <a:ext uri="{63B3BB69-23CF-44E3-9099-C40C66FF867C}">
                  <a14:compatExt spid="_x0000_s2067"/>
                </a:ext>
                <a:ext uri="{FF2B5EF4-FFF2-40B4-BE49-F238E27FC236}">
                  <a16:creationId xmlns:a16="http://schemas.microsoft.com/office/drawing/2014/main" id="{00000000-0008-0000-0500-00001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29</xdr:row>
          <xdr:rowOff>260350</xdr:rowOff>
        </xdr:from>
        <xdr:to>
          <xdr:col>5</xdr:col>
          <xdr:colOff>0</xdr:colOff>
          <xdr:row>29</xdr:row>
          <xdr:rowOff>457200</xdr:rowOff>
        </xdr:to>
        <xdr:sp macro="" textlink="">
          <xdr:nvSpPr>
            <xdr:cNvPr id="2068" name="Check Box 20" hidden="1">
              <a:extLst>
                <a:ext uri="{63B3BB69-23CF-44E3-9099-C40C66FF867C}">
                  <a14:compatExt spid="_x0000_s2068"/>
                </a:ext>
                <a:ext uri="{FF2B5EF4-FFF2-40B4-BE49-F238E27FC236}">
                  <a16:creationId xmlns:a16="http://schemas.microsoft.com/office/drawing/2014/main" id="{00000000-0008-0000-0500-00001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127000</xdr:colOff>
          <xdr:row>30</xdr:row>
          <xdr:rowOff>355600</xdr:rowOff>
        </xdr:from>
        <xdr:to>
          <xdr:col>3</xdr:col>
          <xdr:colOff>590550</xdr:colOff>
          <xdr:row>30</xdr:row>
          <xdr:rowOff>561975</xdr:rowOff>
        </xdr:to>
        <xdr:sp macro="" textlink="">
          <xdr:nvSpPr>
            <xdr:cNvPr id="2069" name="Check Box 21" hidden="1">
              <a:extLst>
                <a:ext uri="{63B3BB69-23CF-44E3-9099-C40C66FF867C}">
                  <a14:compatExt spid="_x0000_s2069"/>
                </a:ext>
                <a:ext uri="{FF2B5EF4-FFF2-40B4-BE49-F238E27FC236}">
                  <a16:creationId xmlns:a16="http://schemas.microsoft.com/office/drawing/2014/main" id="{00000000-0008-0000-0500-00001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30</xdr:row>
          <xdr:rowOff>355600</xdr:rowOff>
        </xdr:from>
        <xdr:to>
          <xdr:col>5</xdr:col>
          <xdr:colOff>0</xdr:colOff>
          <xdr:row>30</xdr:row>
          <xdr:rowOff>552450</xdr:rowOff>
        </xdr:to>
        <xdr:sp macro="" textlink="">
          <xdr:nvSpPr>
            <xdr:cNvPr id="2070" name="Check Box 22" hidden="1">
              <a:extLst>
                <a:ext uri="{63B3BB69-23CF-44E3-9099-C40C66FF867C}">
                  <a14:compatExt spid="_x0000_s2070"/>
                </a:ext>
                <a:ext uri="{FF2B5EF4-FFF2-40B4-BE49-F238E27FC236}">
                  <a16:creationId xmlns:a16="http://schemas.microsoft.com/office/drawing/2014/main" id="{00000000-0008-0000-0500-00001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27</xdr:row>
          <xdr:rowOff>76200</xdr:rowOff>
        </xdr:from>
        <xdr:to>
          <xdr:col>5</xdr:col>
          <xdr:colOff>314325</xdr:colOff>
          <xdr:row>27</xdr:row>
          <xdr:rowOff>419100</xdr:rowOff>
        </xdr:to>
        <xdr:sp macro="" textlink="">
          <xdr:nvSpPr>
            <xdr:cNvPr id="2071" name="Check Box 23" hidden="1">
              <a:extLst>
                <a:ext uri="{63B3BB69-23CF-44E3-9099-C40C66FF867C}">
                  <a14:compatExt spid="_x0000_s2071"/>
                </a:ext>
                <a:ext uri="{FF2B5EF4-FFF2-40B4-BE49-F238E27FC236}">
                  <a16:creationId xmlns:a16="http://schemas.microsoft.com/office/drawing/2014/main" id="{00000000-0008-0000-0500-00001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xdr:from>
      <xdr:col>0</xdr:col>
      <xdr:colOff>723899</xdr:colOff>
      <xdr:row>5</xdr:row>
      <xdr:rowOff>38101</xdr:rowOff>
    </xdr:from>
    <xdr:to>
      <xdr:col>10</xdr:col>
      <xdr:colOff>657224</xdr:colOff>
      <xdr:row>5</xdr:row>
      <xdr:rowOff>285751</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723899" y="333376"/>
          <a:ext cx="10258425" cy="247650"/>
        </a:xfrm>
        <a:prstGeom prst="rect">
          <a:avLst/>
        </a:prstGeom>
        <a:noFill/>
        <a:ln>
          <a:solidFill>
            <a:schemeClr val="accent1">
              <a:shade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69850</xdr:colOff>
          <xdr:row>5</xdr:row>
          <xdr:rowOff>50800</xdr:rowOff>
        </xdr:from>
        <xdr:to>
          <xdr:col>2</xdr:col>
          <xdr:colOff>0</xdr:colOff>
          <xdr:row>5</xdr:row>
          <xdr:rowOff>285750</xdr:rowOff>
        </xdr:to>
        <xdr:sp macro="" textlink="">
          <xdr:nvSpPr>
            <xdr:cNvPr id="47106" name="Option Button 2" hidden="1">
              <a:extLst>
                <a:ext uri="{63B3BB69-23CF-44E3-9099-C40C66FF867C}">
                  <a14:compatExt spid="_x0000_s47106"/>
                </a:ext>
                <a:ext uri="{FF2B5EF4-FFF2-40B4-BE49-F238E27FC236}">
                  <a16:creationId xmlns:a16="http://schemas.microsoft.com/office/drawing/2014/main" id="{00000000-0008-0000-0600-000002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A. Desktop Computer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1714500</xdr:colOff>
          <xdr:row>5</xdr:row>
          <xdr:rowOff>50800</xdr:rowOff>
        </xdr:from>
        <xdr:to>
          <xdr:col>3</xdr:col>
          <xdr:colOff>717550</xdr:colOff>
          <xdr:row>5</xdr:row>
          <xdr:rowOff>304800</xdr:rowOff>
        </xdr:to>
        <xdr:sp macro="" textlink="">
          <xdr:nvSpPr>
            <xdr:cNvPr id="47107" name="Option Button 3" hidden="1">
              <a:extLst>
                <a:ext uri="{63B3BB69-23CF-44E3-9099-C40C66FF867C}">
                  <a14:compatExt spid="_x0000_s47107"/>
                </a:ext>
                <a:ext uri="{FF2B5EF4-FFF2-40B4-BE49-F238E27FC236}">
                  <a16:creationId xmlns:a16="http://schemas.microsoft.com/office/drawing/2014/main" id="{00000000-0008-0000-0600-000003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B. Integrated Desktop Computer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850900</xdr:colOff>
          <xdr:row>5</xdr:row>
          <xdr:rowOff>38100</xdr:rowOff>
        </xdr:from>
        <xdr:to>
          <xdr:col>5</xdr:col>
          <xdr:colOff>171450</xdr:colOff>
          <xdr:row>5</xdr:row>
          <xdr:rowOff>304800</xdr:rowOff>
        </xdr:to>
        <xdr:sp macro="" textlink="">
          <xdr:nvSpPr>
            <xdr:cNvPr id="47108" name="Option Button 4" hidden="1">
              <a:extLst>
                <a:ext uri="{63B3BB69-23CF-44E3-9099-C40C66FF867C}">
                  <a14:compatExt spid="_x0000_s47108"/>
                </a:ext>
                <a:ext uri="{FF2B5EF4-FFF2-40B4-BE49-F238E27FC236}">
                  <a16:creationId xmlns:a16="http://schemas.microsoft.com/office/drawing/2014/main" id="{00000000-0008-0000-0600-000004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C. Notebook Computer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12700</xdr:colOff>
          <xdr:row>5</xdr:row>
          <xdr:rowOff>57150</xdr:rowOff>
        </xdr:from>
        <xdr:to>
          <xdr:col>7</xdr:col>
          <xdr:colOff>774700</xdr:colOff>
          <xdr:row>5</xdr:row>
          <xdr:rowOff>285750</xdr:rowOff>
        </xdr:to>
        <xdr:sp macro="" textlink="">
          <xdr:nvSpPr>
            <xdr:cNvPr id="47109" name="Option Button 5" hidden="1">
              <a:extLst>
                <a:ext uri="{63B3BB69-23CF-44E3-9099-C40C66FF867C}">
                  <a14:compatExt spid="_x0000_s47109"/>
                </a:ext>
                <a:ext uri="{FF2B5EF4-FFF2-40B4-BE49-F238E27FC236}">
                  <a16:creationId xmlns:a16="http://schemas.microsoft.com/office/drawing/2014/main" id="{00000000-0008-0000-0600-000005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D. Tablet device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133350</xdr:colOff>
          <xdr:row>5</xdr:row>
          <xdr:rowOff>50800</xdr:rowOff>
        </xdr:from>
        <xdr:to>
          <xdr:col>8</xdr:col>
          <xdr:colOff>895350</xdr:colOff>
          <xdr:row>5</xdr:row>
          <xdr:rowOff>285750</xdr:rowOff>
        </xdr:to>
        <xdr:sp macro="" textlink="">
          <xdr:nvSpPr>
            <xdr:cNvPr id="47110" name="Option Button 6" hidden="1">
              <a:extLst>
                <a:ext uri="{63B3BB69-23CF-44E3-9099-C40C66FF867C}">
                  <a14:compatExt spid="_x0000_s47110"/>
                </a:ext>
                <a:ext uri="{FF2B5EF4-FFF2-40B4-BE49-F238E27FC236}">
                  <a16:creationId xmlns:a16="http://schemas.microsoft.com/office/drawing/2014/main" id="{00000000-0008-0000-0600-000006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E. Work station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336550</xdr:colOff>
          <xdr:row>5</xdr:row>
          <xdr:rowOff>57150</xdr:rowOff>
        </xdr:from>
        <xdr:to>
          <xdr:col>9</xdr:col>
          <xdr:colOff>374650</xdr:colOff>
          <xdr:row>5</xdr:row>
          <xdr:rowOff>304800</xdr:rowOff>
        </xdr:to>
        <xdr:sp macro="" textlink="">
          <xdr:nvSpPr>
            <xdr:cNvPr id="47111" name="Option Button 7" hidden="1">
              <a:extLst>
                <a:ext uri="{63B3BB69-23CF-44E3-9099-C40C66FF867C}">
                  <a14:compatExt spid="_x0000_s47111"/>
                </a:ext>
                <a:ext uri="{FF2B5EF4-FFF2-40B4-BE49-F238E27FC236}">
                  <a16:creationId xmlns:a16="http://schemas.microsoft.com/office/drawing/2014/main" id="{00000000-0008-0000-0600-000007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F. Thin Client</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9.xml"/><Relationship Id="rId117" Type="http://schemas.openxmlformats.org/officeDocument/2006/relationships/ctrlProp" Target="../ctrlProps/ctrlProp120.xml"/><Relationship Id="rId21" Type="http://schemas.openxmlformats.org/officeDocument/2006/relationships/ctrlProp" Target="../ctrlProps/ctrlProp24.xml"/><Relationship Id="rId42" Type="http://schemas.openxmlformats.org/officeDocument/2006/relationships/ctrlProp" Target="../ctrlProps/ctrlProp45.xml"/><Relationship Id="rId47" Type="http://schemas.openxmlformats.org/officeDocument/2006/relationships/ctrlProp" Target="../ctrlProps/ctrlProp50.xml"/><Relationship Id="rId63" Type="http://schemas.openxmlformats.org/officeDocument/2006/relationships/ctrlProp" Target="../ctrlProps/ctrlProp66.xml"/><Relationship Id="rId68" Type="http://schemas.openxmlformats.org/officeDocument/2006/relationships/ctrlProp" Target="../ctrlProps/ctrlProp71.xml"/><Relationship Id="rId84" Type="http://schemas.openxmlformats.org/officeDocument/2006/relationships/ctrlProp" Target="../ctrlProps/ctrlProp87.xml"/><Relationship Id="rId89" Type="http://schemas.openxmlformats.org/officeDocument/2006/relationships/ctrlProp" Target="../ctrlProps/ctrlProp92.xml"/><Relationship Id="rId112" Type="http://schemas.openxmlformats.org/officeDocument/2006/relationships/ctrlProp" Target="../ctrlProps/ctrlProp115.xml"/><Relationship Id="rId133" Type="http://schemas.openxmlformats.org/officeDocument/2006/relationships/ctrlProp" Target="../ctrlProps/ctrlProp136.xml"/><Relationship Id="rId16" Type="http://schemas.openxmlformats.org/officeDocument/2006/relationships/ctrlProp" Target="../ctrlProps/ctrlProp19.xml"/><Relationship Id="rId107" Type="http://schemas.openxmlformats.org/officeDocument/2006/relationships/ctrlProp" Target="../ctrlProps/ctrlProp110.xml"/><Relationship Id="rId11" Type="http://schemas.openxmlformats.org/officeDocument/2006/relationships/ctrlProp" Target="../ctrlProps/ctrlProp14.xml"/><Relationship Id="rId32" Type="http://schemas.openxmlformats.org/officeDocument/2006/relationships/ctrlProp" Target="../ctrlProps/ctrlProp35.xml"/><Relationship Id="rId37" Type="http://schemas.openxmlformats.org/officeDocument/2006/relationships/ctrlProp" Target="../ctrlProps/ctrlProp40.xml"/><Relationship Id="rId53" Type="http://schemas.openxmlformats.org/officeDocument/2006/relationships/ctrlProp" Target="../ctrlProps/ctrlProp56.xml"/><Relationship Id="rId58" Type="http://schemas.openxmlformats.org/officeDocument/2006/relationships/ctrlProp" Target="../ctrlProps/ctrlProp61.xml"/><Relationship Id="rId74" Type="http://schemas.openxmlformats.org/officeDocument/2006/relationships/ctrlProp" Target="../ctrlProps/ctrlProp77.xml"/><Relationship Id="rId79" Type="http://schemas.openxmlformats.org/officeDocument/2006/relationships/ctrlProp" Target="../ctrlProps/ctrlProp82.xml"/><Relationship Id="rId102" Type="http://schemas.openxmlformats.org/officeDocument/2006/relationships/ctrlProp" Target="../ctrlProps/ctrlProp105.xml"/><Relationship Id="rId123" Type="http://schemas.openxmlformats.org/officeDocument/2006/relationships/ctrlProp" Target="../ctrlProps/ctrlProp126.xml"/><Relationship Id="rId128" Type="http://schemas.openxmlformats.org/officeDocument/2006/relationships/ctrlProp" Target="../ctrlProps/ctrlProp131.xml"/><Relationship Id="rId5" Type="http://schemas.openxmlformats.org/officeDocument/2006/relationships/ctrlProp" Target="../ctrlProps/ctrlProp8.xml"/><Relationship Id="rId90" Type="http://schemas.openxmlformats.org/officeDocument/2006/relationships/ctrlProp" Target="../ctrlProps/ctrlProp93.xml"/><Relationship Id="rId95" Type="http://schemas.openxmlformats.org/officeDocument/2006/relationships/ctrlProp" Target="../ctrlProps/ctrlProp98.xml"/><Relationship Id="rId14" Type="http://schemas.openxmlformats.org/officeDocument/2006/relationships/ctrlProp" Target="../ctrlProps/ctrlProp17.xml"/><Relationship Id="rId22" Type="http://schemas.openxmlformats.org/officeDocument/2006/relationships/ctrlProp" Target="../ctrlProps/ctrlProp25.xml"/><Relationship Id="rId27" Type="http://schemas.openxmlformats.org/officeDocument/2006/relationships/ctrlProp" Target="../ctrlProps/ctrlProp30.xml"/><Relationship Id="rId30" Type="http://schemas.openxmlformats.org/officeDocument/2006/relationships/ctrlProp" Target="../ctrlProps/ctrlProp33.xml"/><Relationship Id="rId35" Type="http://schemas.openxmlformats.org/officeDocument/2006/relationships/ctrlProp" Target="../ctrlProps/ctrlProp38.xml"/><Relationship Id="rId43" Type="http://schemas.openxmlformats.org/officeDocument/2006/relationships/ctrlProp" Target="../ctrlProps/ctrlProp46.xml"/><Relationship Id="rId48" Type="http://schemas.openxmlformats.org/officeDocument/2006/relationships/ctrlProp" Target="../ctrlProps/ctrlProp51.xml"/><Relationship Id="rId56" Type="http://schemas.openxmlformats.org/officeDocument/2006/relationships/ctrlProp" Target="../ctrlProps/ctrlProp59.xml"/><Relationship Id="rId64" Type="http://schemas.openxmlformats.org/officeDocument/2006/relationships/ctrlProp" Target="../ctrlProps/ctrlProp67.xml"/><Relationship Id="rId69" Type="http://schemas.openxmlformats.org/officeDocument/2006/relationships/ctrlProp" Target="../ctrlProps/ctrlProp72.xml"/><Relationship Id="rId77" Type="http://schemas.openxmlformats.org/officeDocument/2006/relationships/ctrlProp" Target="../ctrlProps/ctrlProp80.xml"/><Relationship Id="rId100" Type="http://schemas.openxmlformats.org/officeDocument/2006/relationships/ctrlProp" Target="../ctrlProps/ctrlProp103.xml"/><Relationship Id="rId105" Type="http://schemas.openxmlformats.org/officeDocument/2006/relationships/ctrlProp" Target="../ctrlProps/ctrlProp108.xml"/><Relationship Id="rId113" Type="http://schemas.openxmlformats.org/officeDocument/2006/relationships/ctrlProp" Target="../ctrlProps/ctrlProp116.xml"/><Relationship Id="rId118" Type="http://schemas.openxmlformats.org/officeDocument/2006/relationships/ctrlProp" Target="../ctrlProps/ctrlProp121.xml"/><Relationship Id="rId126" Type="http://schemas.openxmlformats.org/officeDocument/2006/relationships/ctrlProp" Target="../ctrlProps/ctrlProp129.xml"/><Relationship Id="rId134" Type="http://schemas.openxmlformats.org/officeDocument/2006/relationships/ctrlProp" Target="../ctrlProps/ctrlProp137.xml"/><Relationship Id="rId8" Type="http://schemas.openxmlformats.org/officeDocument/2006/relationships/ctrlProp" Target="../ctrlProps/ctrlProp11.xml"/><Relationship Id="rId51" Type="http://schemas.openxmlformats.org/officeDocument/2006/relationships/ctrlProp" Target="../ctrlProps/ctrlProp54.xml"/><Relationship Id="rId72" Type="http://schemas.openxmlformats.org/officeDocument/2006/relationships/ctrlProp" Target="../ctrlProps/ctrlProp75.xml"/><Relationship Id="rId80" Type="http://schemas.openxmlformats.org/officeDocument/2006/relationships/ctrlProp" Target="../ctrlProps/ctrlProp83.xml"/><Relationship Id="rId85" Type="http://schemas.openxmlformats.org/officeDocument/2006/relationships/ctrlProp" Target="../ctrlProps/ctrlProp88.xml"/><Relationship Id="rId93" Type="http://schemas.openxmlformats.org/officeDocument/2006/relationships/ctrlProp" Target="../ctrlProps/ctrlProp96.xml"/><Relationship Id="rId98" Type="http://schemas.openxmlformats.org/officeDocument/2006/relationships/ctrlProp" Target="../ctrlProps/ctrlProp101.xml"/><Relationship Id="rId121" Type="http://schemas.openxmlformats.org/officeDocument/2006/relationships/ctrlProp" Target="../ctrlProps/ctrlProp124.xml"/><Relationship Id="rId3" Type="http://schemas.openxmlformats.org/officeDocument/2006/relationships/vmlDrawing" Target="../drawings/vmlDrawing2.vml"/><Relationship Id="rId12" Type="http://schemas.openxmlformats.org/officeDocument/2006/relationships/ctrlProp" Target="../ctrlProps/ctrlProp15.xml"/><Relationship Id="rId17" Type="http://schemas.openxmlformats.org/officeDocument/2006/relationships/ctrlProp" Target="../ctrlProps/ctrlProp20.xml"/><Relationship Id="rId25" Type="http://schemas.openxmlformats.org/officeDocument/2006/relationships/ctrlProp" Target="../ctrlProps/ctrlProp28.xml"/><Relationship Id="rId33" Type="http://schemas.openxmlformats.org/officeDocument/2006/relationships/ctrlProp" Target="../ctrlProps/ctrlProp36.xml"/><Relationship Id="rId38" Type="http://schemas.openxmlformats.org/officeDocument/2006/relationships/ctrlProp" Target="../ctrlProps/ctrlProp41.xml"/><Relationship Id="rId46" Type="http://schemas.openxmlformats.org/officeDocument/2006/relationships/ctrlProp" Target="../ctrlProps/ctrlProp49.xml"/><Relationship Id="rId59" Type="http://schemas.openxmlformats.org/officeDocument/2006/relationships/ctrlProp" Target="../ctrlProps/ctrlProp62.xml"/><Relationship Id="rId67" Type="http://schemas.openxmlformats.org/officeDocument/2006/relationships/ctrlProp" Target="../ctrlProps/ctrlProp70.xml"/><Relationship Id="rId103" Type="http://schemas.openxmlformats.org/officeDocument/2006/relationships/ctrlProp" Target="../ctrlProps/ctrlProp106.xml"/><Relationship Id="rId108" Type="http://schemas.openxmlformats.org/officeDocument/2006/relationships/ctrlProp" Target="../ctrlProps/ctrlProp111.xml"/><Relationship Id="rId116" Type="http://schemas.openxmlformats.org/officeDocument/2006/relationships/ctrlProp" Target="../ctrlProps/ctrlProp119.xml"/><Relationship Id="rId124" Type="http://schemas.openxmlformats.org/officeDocument/2006/relationships/ctrlProp" Target="../ctrlProps/ctrlProp127.xml"/><Relationship Id="rId129" Type="http://schemas.openxmlformats.org/officeDocument/2006/relationships/ctrlProp" Target="../ctrlProps/ctrlProp132.xml"/><Relationship Id="rId20" Type="http://schemas.openxmlformats.org/officeDocument/2006/relationships/ctrlProp" Target="../ctrlProps/ctrlProp23.xml"/><Relationship Id="rId41" Type="http://schemas.openxmlformats.org/officeDocument/2006/relationships/ctrlProp" Target="../ctrlProps/ctrlProp44.xml"/><Relationship Id="rId54" Type="http://schemas.openxmlformats.org/officeDocument/2006/relationships/ctrlProp" Target="../ctrlProps/ctrlProp57.xml"/><Relationship Id="rId62" Type="http://schemas.openxmlformats.org/officeDocument/2006/relationships/ctrlProp" Target="../ctrlProps/ctrlProp65.xml"/><Relationship Id="rId70" Type="http://schemas.openxmlformats.org/officeDocument/2006/relationships/ctrlProp" Target="../ctrlProps/ctrlProp73.xml"/><Relationship Id="rId75" Type="http://schemas.openxmlformats.org/officeDocument/2006/relationships/ctrlProp" Target="../ctrlProps/ctrlProp78.xml"/><Relationship Id="rId83" Type="http://schemas.openxmlformats.org/officeDocument/2006/relationships/ctrlProp" Target="../ctrlProps/ctrlProp86.xml"/><Relationship Id="rId88" Type="http://schemas.openxmlformats.org/officeDocument/2006/relationships/ctrlProp" Target="../ctrlProps/ctrlProp91.xml"/><Relationship Id="rId91" Type="http://schemas.openxmlformats.org/officeDocument/2006/relationships/ctrlProp" Target="../ctrlProps/ctrlProp94.xml"/><Relationship Id="rId96" Type="http://schemas.openxmlformats.org/officeDocument/2006/relationships/ctrlProp" Target="../ctrlProps/ctrlProp99.xml"/><Relationship Id="rId111" Type="http://schemas.openxmlformats.org/officeDocument/2006/relationships/ctrlProp" Target="../ctrlProps/ctrlProp114.xml"/><Relationship Id="rId132" Type="http://schemas.openxmlformats.org/officeDocument/2006/relationships/ctrlProp" Target="../ctrlProps/ctrlProp135.xml"/><Relationship Id="rId1" Type="http://schemas.openxmlformats.org/officeDocument/2006/relationships/printerSettings" Target="../printerSettings/printerSettings3.bin"/><Relationship Id="rId6" Type="http://schemas.openxmlformats.org/officeDocument/2006/relationships/ctrlProp" Target="../ctrlProps/ctrlProp9.xml"/><Relationship Id="rId15" Type="http://schemas.openxmlformats.org/officeDocument/2006/relationships/ctrlProp" Target="../ctrlProps/ctrlProp18.xml"/><Relationship Id="rId23" Type="http://schemas.openxmlformats.org/officeDocument/2006/relationships/ctrlProp" Target="../ctrlProps/ctrlProp26.xml"/><Relationship Id="rId28" Type="http://schemas.openxmlformats.org/officeDocument/2006/relationships/ctrlProp" Target="../ctrlProps/ctrlProp31.xml"/><Relationship Id="rId36" Type="http://schemas.openxmlformats.org/officeDocument/2006/relationships/ctrlProp" Target="../ctrlProps/ctrlProp39.xml"/><Relationship Id="rId49" Type="http://schemas.openxmlformats.org/officeDocument/2006/relationships/ctrlProp" Target="../ctrlProps/ctrlProp52.xml"/><Relationship Id="rId57" Type="http://schemas.openxmlformats.org/officeDocument/2006/relationships/ctrlProp" Target="../ctrlProps/ctrlProp60.xml"/><Relationship Id="rId106" Type="http://schemas.openxmlformats.org/officeDocument/2006/relationships/ctrlProp" Target="../ctrlProps/ctrlProp109.xml"/><Relationship Id="rId114" Type="http://schemas.openxmlformats.org/officeDocument/2006/relationships/ctrlProp" Target="../ctrlProps/ctrlProp117.xml"/><Relationship Id="rId119" Type="http://schemas.openxmlformats.org/officeDocument/2006/relationships/ctrlProp" Target="../ctrlProps/ctrlProp122.xml"/><Relationship Id="rId127" Type="http://schemas.openxmlformats.org/officeDocument/2006/relationships/ctrlProp" Target="../ctrlProps/ctrlProp130.xml"/><Relationship Id="rId10" Type="http://schemas.openxmlformats.org/officeDocument/2006/relationships/ctrlProp" Target="../ctrlProps/ctrlProp13.xml"/><Relationship Id="rId31" Type="http://schemas.openxmlformats.org/officeDocument/2006/relationships/ctrlProp" Target="../ctrlProps/ctrlProp34.xml"/><Relationship Id="rId44" Type="http://schemas.openxmlformats.org/officeDocument/2006/relationships/ctrlProp" Target="../ctrlProps/ctrlProp47.xml"/><Relationship Id="rId52" Type="http://schemas.openxmlformats.org/officeDocument/2006/relationships/ctrlProp" Target="../ctrlProps/ctrlProp55.xml"/><Relationship Id="rId60" Type="http://schemas.openxmlformats.org/officeDocument/2006/relationships/ctrlProp" Target="../ctrlProps/ctrlProp63.xml"/><Relationship Id="rId65" Type="http://schemas.openxmlformats.org/officeDocument/2006/relationships/ctrlProp" Target="../ctrlProps/ctrlProp68.xml"/><Relationship Id="rId73" Type="http://schemas.openxmlformats.org/officeDocument/2006/relationships/ctrlProp" Target="../ctrlProps/ctrlProp76.xml"/><Relationship Id="rId78" Type="http://schemas.openxmlformats.org/officeDocument/2006/relationships/ctrlProp" Target="../ctrlProps/ctrlProp81.xml"/><Relationship Id="rId81" Type="http://schemas.openxmlformats.org/officeDocument/2006/relationships/ctrlProp" Target="../ctrlProps/ctrlProp84.xml"/><Relationship Id="rId86" Type="http://schemas.openxmlformats.org/officeDocument/2006/relationships/ctrlProp" Target="../ctrlProps/ctrlProp89.xml"/><Relationship Id="rId94" Type="http://schemas.openxmlformats.org/officeDocument/2006/relationships/ctrlProp" Target="../ctrlProps/ctrlProp97.xml"/><Relationship Id="rId99" Type="http://schemas.openxmlformats.org/officeDocument/2006/relationships/ctrlProp" Target="../ctrlProps/ctrlProp102.xml"/><Relationship Id="rId101" Type="http://schemas.openxmlformats.org/officeDocument/2006/relationships/ctrlProp" Target="../ctrlProps/ctrlProp104.xml"/><Relationship Id="rId122" Type="http://schemas.openxmlformats.org/officeDocument/2006/relationships/ctrlProp" Target="../ctrlProps/ctrlProp125.xml"/><Relationship Id="rId130" Type="http://schemas.openxmlformats.org/officeDocument/2006/relationships/ctrlProp" Target="../ctrlProps/ctrlProp133.xml"/><Relationship Id="rId4" Type="http://schemas.openxmlformats.org/officeDocument/2006/relationships/ctrlProp" Target="../ctrlProps/ctrlProp7.xml"/><Relationship Id="rId9" Type="http://schemas.openxmlformats.org/officeDocument/2006/relationships/ctrlProp" Target="../ctrlProps/ctrlProp12.xml"/><Relationship Id="rId13" Type="http://schemas.openxmlformats.org/officeDocument/2006/relationships/ctrlProp" Target="../ctrlProps/ctrlProp16.xml"/><Relationship Id="rId18" Type="http://schemas.openxmlformats.org/officeDocument/2006/relationships/ctrlProp" Target="../ctrlProps/ctrlProp21.xml"/><Relationship Id="rId39" Type="http://schemas.openxmlformats.org/officeDocument/2006/relationships/ctrlProp" Target="../ctrlProps/ctrlProp42.xml"/><Relationship Id="rId109" Type="http://schemas.openxmlformats.org/officeDocument/2006/relationships/ctrlProp" Target="../ctrlProps/ctrlProp112.xml"/><Relationship Id="rId34" Type="http://schemas.openxmlformats.org/officeDocument/2006/relationships/ctrlProp" Target="../ctrlProps/ctrlProp37.xml"/><Relationship Id="rId50" Type="http://schemas.openxmlformats.org/officeDocument/2006/relationships/ctrlProp" Target="../ctrlProps/ctrlProp53.xml"/><Relationship Id="rId55" Type="http://schemas.openxmlformats.org/officeDocument/2006/relationships/ctrlProp" Target="../ctrlProps/ctrlProp58.xml"/><Relationship Id="rId76" Type="http://schemas.openxmlformats.org/officeDocument/2006/relationships/ctrlProp" Target="../ctrlProps/ctrlProp79.xml"/><Relationship Id="rId97" Type="http://schemas.openxmlformats.org/officeDocument/2006/relationships/ctrlProp" Target="../ctrlProps/ctrlProp100.xml"/><Relationship Id="rId104" Type="http://schemas.openxmlformats.org/officeDocument/2006/relationships/ctrlProp" Target="../ctrlProps/ctrlProp107.xml"/><Relationship Id="rId120" Type="http://schemas.openxmlformats.org/officeDocument/2006/relationships/ctrlProp" Target="../ctrlProps/ctrlProp123.xml"/><Relationship Id="rId125" Type="http://schemas.openxmlformats.org/officeDocument/2006/relationships/ctrlProp" Target="../ctrlProps/ctrlProp128.xml"/><Relationship Id="rId7" Type="http://schemas.openxmlformats.org/officeDocument/2006/relationships/ctrlProp" Target="../ctrlProps/ctrlProp10.xml"/><Relationship Id="rId71" Type="http://schemas.openxmlformats.org/officeDocument/2006/relationships/ctrlProp" Target="../ctrlProps/ctrlProp74.xml"/><Relationship Id="rId92" Type="http://schemas.openxmlformats.org/officeDocument/2006/relationships/ctrlProp" Target="../ctrlProps/ctrlProp95.xml"/><Relationship Id="rId2" Type="http://schemas.openxmlformats.org/officeDocument/2006/relationships/drawing" Target="../drawings/drawing2.xml"/><Relationship Id="rId29" Type="http://schemas.openxmlformats.org/officeDocument/2006/relationships/ctrlProp" Target="../ctrlProps/ctrlProp32.xml"/><Relationship Id="rId24" Type="http://schemas.openxmlformats.org/officeDocument/2006/relationships/ctrlProp" Target="../ctrlProps/ctrlProp27.xml"/><Relationship Id="rId40" Type="http://schemas.openxmlformats.org/officeDocument/2006/relationships/ctrlProp" Target="../ctrlProps/ctrlProp43.xml"/><Relationship Id="rId45" Type="http://schemas.openxmlformats.org/officeDocument/2006/relationships/ctrlProp" Target="../ctrlProps/ctrlProp48.xml"/><Relationship Id="rId66" Type="http://schemas.openxmlformats.org/officeDocument/2006/relationships/ctrlProp" Target="../ctrlProps/ctrlProp69.xml"/><Relationship Id="rId87" Type="http://schemas.openxmlformats.org/officeDocument/2006/relationships/ctrlProp" Target="../ctrlProps/ctrlProp90.xml"/><Relationship Id="rId110" Type="http://schemas.openxmlformats.org/officeDocument/2006/relationships/ctrlProp" Target="../ctrlProps/ctrlProp113.xml"/><Relationship Id="rId115" Type="http://schemas.openxmlformats.org/officeDocument/2006/relationships/ctrlProp" Target="../ctrlProps/ctrlProp118.xml"/><Relationship Id="rId131" Type="http://schemas.openxmlformats.org/officeDocument/2006/relationships/ctrlProp" Target="../ctrlProps/ctrlProp134.xml"/><Relationship Id="rId61" Type="http://schemas.openxmlformats.org/officeDocument/2006/relationships/ctrlProp" Target="../ctrlProps/ctrlProp64.xml"/><Relationship Id="rId82" Type="http://schemas.openxmlformats.org/officeDocument/2006/relationships/ctrlProp" Target="../ctrlProps/ctrlProp85.xml"/><Relationship Id="rId19" Type="http://schemas.openxmlformats.org/officeDocument/2006/relationships/ctrlProp" Target="../ctrlProps/ctrlProp22.xml"/></Relationships>
</file>

<file path=xl/worksheets/_rels/sheet4.xml.rels><?xml version="1.0" encoding="UTF-8" standalone="yes"?>
<Relationships xmlns="http://schemas.openxmlformats.org/package/2006/relationships"><Relationship Id="rId26" Type="http://schemas.openxmlformats.org/officeDocument/2006/relationships/ctrlProp" Target="../ctrlProps/ctrlProp160.xml"/><Relationship Id="rId117" Type="http://schemas.openxmlformats.org/officeDocument/2006/relationships/ctrlProp" Target="../ctrlProps/ctrlProp251.xml"/><Relationship Id="rId21" Type="http://schemas.openxmlformats.org/officeDocument/2006/relationships/ctrlProp" Target="../ctrlProps/ctrlProp155.xml"/><Relationship Id="rId42" Type="http://schemas.openxmlformats.org/officeDocument/2006/relationships/ctrlProp" Target="../ctrlProps/ctrlProp176.xml"/><Relationship Id="rId47" Type="http://schemas.openxmlformats.org/officeDocument/2006/relationships/ctrlProp" Target="../ctrlProps/ctrlProp181.xml"/><Relationship Id="rId63" Type="http://schemas.openxmlformats.org/officeDocument/2006/relationships/ctrlProp" Target="../ctrlProps/ctrlProp197.xml"/><Relationship Id="rId68" Type="http://schemas.openxmlformats.org/officeDocument/2006/relationships/ctrlProp" Target="../ctrlProps/ctrlProp202.xml"/><Relationship Id="rId84" Type="http://schemas.openxmlformats.org/officeDocument/2006/relationships/ctrlProp" Target="../ctrlProps/ctrlProp218.xml"/><Relationship Id="rId89" Type="http://schemas.openxmlformats.org/officeDocument/2006/relationships/ctrlProp" Target="../ctrlProps/ctrlProp223.xml"/><Relationship Id="rId112" Type="http://schemas.openxmlformats.org/officeDocument/2006/relationships/ctrlProp" Target="../ctrlProps/ctrlProp246.xml"/><Relationship Id="rId16" Type="http://schemas.openxmlformats.org/officeDocument/2006/relationships/ctrlProp" Target="../ctrlProps/ctrlProp150.xml"/><Relationship Id="rId107" Type="http://schemas.openxmlformats.org/officeDocument/2006/relationships/ctrlProp" Target="../ctrlProps/ctrlProp241.xml"/><Relationship Id="rId11" Type="http://schemas.openxmlformats.org/officeDocument/2006/relationships/ctrlProp" Target="../ctrlProps/ctrlProp145.xml"/><Relationship Id="rId24" Type="http://schemas.openxmlformats.org/officeDocument/2006/relationships/ctrlProp" Target="../ctrlProps/ctrlProp158.xml"/><Relationship Id="rId32" Type="http://schemas.openxmlformats.org/officeDocument/2006/relationships/ctrlProp" Target="../ctrlProps/ctrlProp166.xml"/><Relationship Id="rId37" Type="http://schemas.openxmlformats.org/officeDocument/2006/relationships/ctrlProp" Target="../ctrlProps/ctrlProp171.xml"/><Relationship Id="rId40" Type="http://schemas.openxmlformats.org/officeDocument/2006/relationships/ctrlProp" Target="../ctrlProps/ctrlProp174.xml"/><Relationship Id="rId45" Type="http://schemas.openxmlformats.org/officeDocument/2006/relationships/ctrlProp" Target="../ctrlProps/ctrlProp179.xml"/><Relationship Id="rId53" Type="http://schemas.openxmlformats.org/officeDocument/2006/relationships/ctrlProp" Target="../ctrlProps/ctrlProp187.xml"/><Relationship Id="rId58" Type="http://schemas.openxmlformats.org/officeDocument/2006/relationships/ctrlProp" Target="../ctrlProps/ctrlProp192.xml"/><Relationship Id="rId66" Type="http://schemas.openxmlformats.org/officeDocument/2006/relationships/ctrlProp" Target="../ctrlProps/ctrlProp200.xml"/><Relationship Id="rId74" Type="http://schemas.openxmlformats.org/officeDocument/2006/relationships/ctrlProp" Target="../ctrlProps/ctrlProp208.xml"/><Relationship Id="rId79" Type="http://schemas.openxmlformats.org/officeDocument/2006/relationships/ctrlProp" Target="../ctrlProps/ctrlProp213.xml"/><Relationship Id="rId87" Type="http://schemas.openxmlformats.org/officeDocument/2006/relationships/ctrlProp" Target="../ctrlProps/ctrlProp221.xml"/><Relationship Id="rId102" Type="http://schemas.openxmlformats.org/officeDocument/2006/relationships/ctrlProp" Target="../ctrlProps/ctrlProp236.xml"/><Relationship Id="rId110" Type="http://schemas.openxmlformats.org/officeDocument/2006/relationships/ctrlProp" Target="../ctrlProps/ctrlProp244.xml"/><Relationship Id="rId115" Type="http://schemas.openxmlformats.org/officeDocument/2006/relationships/ctrlProp" Target="../ctrlProps/ctrlProp249.xml"/><Relationship Id="rId5" Type="http://schemas.openxmlformats.org/officeDocument/2006/relationships/ctrlProp" Target="../ctrlProps/ctrlProp139.xml"/><Relationship Id="rId61" Type="http://schemas.openxmlformats.org/officeDocument/2006/relationships/ctrlProp" Target="../ctrlProps/ctrlProp195.xml"/><Relationship Id="rId82" Type="http://schemas.openxmlformats.org/officeDocument/2006/relationships/ctrlProp" Target="../ctrlProps/ctrlProp216.xml"/><Relationship Id="rId90" Type="http://schemas.openxmlformats.org/officeDocument/2006/relationships/ctrlProp" Target="../ctrlProps/ctrlProp224.xml"/><Relationship Id="rId95" Type="http://schemas.openxmlformats.org/officeDocument/2006/relationships/ctrlProp" Target="../ctrlProps/ctrlProp229.xml"/><Relationship Id="rId19" Type="http://schemas.openxmlformats.org/officeDocument/2006/relationships/ctrlProp" Target="../ctrlProps/ctrlProp153.xml"/><Relationship Id="rId14" Type="http://schemas.openxmlformats.org/officeDocument/2006/relationships/ctrlProp" Target="../ctrlProps/ctrlProp148.xml"/><Relationship Id="rId22" Type="http://schemas.openxmlformats.org/officeDocument/2006/relationships/ctrlProp" Target="../ctrlProps/ctrlProp156.xml"/><Relationship Id="rId27" Type="http://schemas.openxmlformats.org/officeDocument/2006/relationships/ctrlProp" Target="../ctrlProps/ctrlProp161.xml"/><Relationship Id="rId30" Type="http://schemas.openxmlformats.org/officeDocument/2006/relationships/ctrlProp" Target="../ctrlProps/ctrlProp164.xml"/><Relationship Id="rId35" Type="http://schemas.openxmlformats.org/officeDocument/2006/relationships/ctrlProp" Target="../ctrlProps/ctrlProp169.xml"/><Relationship Id="rId43" Type="http://schemas.openxmlformats.org/officeDocument/2006/relationships/ctrlProp" Target="../ctrlProps/ctrlProp177.xml"/><Relationship Id="rId48" Type="http://schemas.openxmlformats.org/officeDocument/2006/relationships/ctrlProp" Target="../ctrlProps/ctrlProp182.xml"/><Relationship Id="rId56" Type="http://schemas.openxmlformats.org/officeDocument/2006/relationships/ctrlProp" Target="../ctrlProps/ctrlProp190.xml"/><Relationship Id="rId64" Type="http://schemas.openxmlformats.org/officeDocument/2006/relationships/ctrlProp" Target="../ctrlProps/ctrlProp198.xml"/><Relationship Id="rId69" Type="http://schemas.openxmlformats.org/officeDocument/2006/relationships/ctrlProp" Target="../ctrlProps/ctrlProp203.xml"/><Relationship Id="rId77" Type="http://schemas.openxmlformats.org/officeDocument/2006/relationships/ctrlProp" Target="../ctrlProps/ctrlProp211.xml"/><Relationship Id="rId100" Type="http://schemas.openxmlformats.org/officeDocument/2006/relationships/ctrlProp" Target="../ctrlProps/ctrlProp234.xml"/><Relationship Id="rId105" Type="http://schemas.openxmlformats.org/officeDocument/2006/relationships/ctrlProp" Target="../ctrlProps/ctrlProp239.xml"/><Relationship Id="rId113" Type="http://schemas.openxmlformats.org/officeDocument/2006/relationships/ctrlProp" Target="../ctrlProps/ctrlProp247.xml"/><Relationship Id="rId118" Type="http://schemas.openxmlformats.org/officeDocument/2006/relationships/ctrlProp" Target="../ctrlProps/ctrlProp252.xml"/><Relationship Id="rId8" Type="http://schemas.openxmlformats.org/officeDocument/2006/relationships/ctrlProp" Target="../ctrlProps/ctrlProp142.xml"/><Relationship Id="rId51" Type="http://schemas.openxmlformats.org/officeDocument/2006/relationships/ctrlProp" Target="../ctrlProps/ctrlProp185.xml"/><Relationship Id="rId72" Type="http://schemas.openxmlformats.org/officeDocument/2006/relationships/ctrlProp" Target="../ctrlProps/ctrlProp206.xml"/><Relationship Id="rId80" Type="http://schemas.openxmlformats.org/officeDocument/2006/relationships/ctrlProp" Target="../ctrlProps/ctrlProp214.xml"/><Relationship Id="rId85" Type="http://schemas.openxmlformats.org/officeDocument/2006/relationships/ctrlProp" Target="../ctrlProps/ctrlProp219.xml"/><Relationship Id="rId93" Type="http://schemas.openxmlformats.org/officeDocument/2006/relationships/ctrlProp" Target="../ctrlProps/ctrlProp227.xml"/><Relationship Id="rId98" Type="http://schemas.openxmlformats.org/officeDocument/2006/relationships/ctrlProp" Target="../ctrlProps/ctrlProp232.xml"/><Relationship Id="rId3" Type="http://schemas.openxmlformats.org/officeDocument/2006/relationships/vmlDrawing" Target="../drawings/vmlDrawing3.vml"/><Relationship Id="rId12" Type="http://schemas.openxmlformats.org/officeDocument/2006/relationships/ctrlProp" Target="../ctrlProps/ctrlProp146.xml"/><Relationship Id="rId17" Type="http://schemas.openxmlformats.org/officeDocument/2006/relationships/ctrlProp" Target="../ctrlProps/ctrlProp151.xml"/><Relationship Id="rId25" Type="http://schemas.openxmlformats.org/officeDocument/2006/relationships/ctrlProp" Target="../ctrlProps/ctrlProp159.xml"/><Relationship Id="rId33" Type="http://schemas.openxmlformats.org/officeDocument/2006/relationships/ctrlProp" Target="../ctrlProps/ctrlProp167.xml"/><Relationship Id="rId38" Type="http://schemas.openxmlformats.org/officeDocument/2006/relationships/ctrlProp" Target="../ctrlProps/ctrlProp172.xml"/><Relationship Id="rId46" Type="http://schemas.openxmlformats.org/officeDocument/2006/relationships/ctrlProp" Target="../ctrlProps/ctrlProp180.xml"/><Relationship Id="rId59" Type="http://schemas.openxmlformats.org/officeDocument/2006/relationships/ctrlProp" Target="../ctrlProps/ctrlProp193.xml"/><Relationship Id="rId67" Type="http://schemas.openxmlformats.org/officeDocument/2006/relationships/ctrlProp" Target="../ctrlProps/ctrlProp201.xml"/><Relationship Id="rId103" Type="http://schemas.openxmlformats.org/officeDocument/2006/relationships/ctrlProp" Target="../ctrlProps/ctrlProp237.xml"/><Relationship Id="rId108" Type="http://schemas.openxmlformats.org/officeDocument/2006/relationships/ctrlProp" Target="../ctrlProps/ctrlProp242.xml"/><Relationship Id="rId116" Type="http://schemas.openxmlformats.org/officeDocument/2006/relationships/ctrlProp" Target="../ctrlProps/ctrlProp250.xml"/><Relationship Id="rId20" Type="http://schemas.openxmlformats.org/officeDocument/2006/relationships/ctrlProp" Target="../ctrlProps/ctrlProp154.xml"/><Relationship Id="rId41" Type="http://schemas.openxmlformats.org/officeDocument/2006/relationships/ctrlProp" Target="../ctrlProps/ctrlProp175.xml"/><Relationship Id="rId54" Type="http://schemas.openxmlformats.org/officeDocument/2006/relationships/ctrlProp" Target="../ctrlProps/ctrlProp188.xml"/><Relationship Id="rId62" Type="http://schemas.openxmlformats.org/officeDocument/2006/relationships/ctrlProp" Target="../ctrlProps/ctrlProp196.xml"/><Relationship Id="rId70" Type="http://schemas.openxmlformats.org/officeDocument/2006/relationships/ctrlProp" Target="../ctrlProps/ctrlProp204.xml"/><Relationship Id="rId75" Type="http://schemas.openxmlformats.org/officeDocument/2006/relationships/ctrlProp" Target="../ctrlProps/ctrlProp209.xml"/><Relationship Id="rId83" Type="http://schemas.openxmlformats.org/officeDocument/2006/relationships/ctrlProp" Target="../ctrlProps/ctrlProp217.xml"/><Relationship Id="rId88" Type="http://schemas.openxmlformats.org/officeDocument/2006/relationships/ctrlProp" Target="../ctrlProps/ctrlProp222.xml"/><Relationship Id="rId91" Type="http://schemas.openxmlformats.org/officeDocument/2006/relationships/ctrlProp" Target="../ctrlProps/ctrlProp225.xml"/><Relationship Id="rId96" Type="http://schemas.openxmlformats.org/officeDocument/2006/relationships/ctrlProp" Target="../ctrlProps/ctrlProp230.xml"/><Relationship Id="rId111" Type="http://schemas.openxmlformats.org/officeDocument/2006/relationships/ctrlProp" Target="../ctrlProps/ctrlProp245.xml"/><Relationship Id="rId1" Type="http://schemas.openxmlformats.org/officeDocument/2006/relationships/printerSettings" Target="../printerSettings/printerSettings4.bin"/><Relationship Id="rId6" Type="http://schemas.openxmlformats.org/officeDocument/2006/relationships/ctrlProp" Target="../ctrlProps/ctrlProp140.xml"/><Relationship Id="rId15" Type="http://schemas.openxmlformats.org/officeDocument/2006/relationships/ctrlProp" Target="../ctrlProps/ctrlProp149.xml"/><Relationship Id="rId23" Type="http://schemas.openxmlformats.org/officeDocument/2006/relationships/ctrlProp" Target="../ctrlProps/ctrlProp157.xml"/><Relationship Id="rId28" Type="http://schemas.openxmlformats.org/officeDocument/2006/relationships/ctrlProp" Target="../ctrlProps/ctrlProp162.xml"/><Relationship Id="rId36" Type="http://schemas.openxmlformats.org/officeDocument/2006/relationships/ctrlProp" Target="../ctrlProps/ctrlProp170.xml"/><Relationship Id="rId49" Type="http://schemas.openxmlformats.org/officeDocument/2006/relationships/ctrlProp" Target="../ctrlProps/ctrlProp183.xml"/><Relationship Id="rId57" Type="http://schemas.openxmlformats.org/officeDocument/2006/relationships/ctrlProp" Target="../ctrlProps/ctrlProp191.xml"/><Relationship Id="rId106" Type="http://schemas.openxmlformats.org/officeDocument/2006/relationships/ctrlProp" Target="../ctrlProps/ctrlProp240.xml"/><Relationship Id="rId114" Type="http://schemas.openxmlformats.org/officeDocument/2006/relationships/ctrlProp" Target="../ctrlProps/ctrlProp248.xml"/><Relationship Id="rId10" Type="http://schemas.openxmlformats.org/officeDocument/2006/relationships/ctrlProp" Target="../ctrlProps/ctrlProp144.xml"/><Relationship Id="rId31" Type="http://schemas.openxmlformats.org/officeDocument/2006/relationships/ctrlProp" Target="../ctrlProps/ctrlProp165.xml"/><Relationship Id="rId44" Type="http://schemas.openxmlformats.org/officeDocument/2006/relationships/ctrlProp" Target="../ctrlProps/ctrlProp178.xml"/><Relationship Id="rId52" Type="http://schemas.openxmlformats.org/officeDocument/2006/relationships/ctrlProp" Target="../ctrlProps/ctrlProp186.xml"/><Relationship Id="rId60" Type="http://schemas.openxmlformats.org/officeDocument/2006/relationships/ctrlProp" Target="../ctrlProps/ctrlProp194.xml"/><Relationship Id="rId65" Type="http://schemas.openxmlformats.org/officeDocument/2006/relationships/ctrlProp" Target="../ctrlProps/ctrlProp199.xml"/><Relationship Id="rId73" Type="http://schemas.openxmlformats.org/officeDocument/2006/relationships/ctrlProp" Target="../ctrlProps/ctrlProp207.xml"/><Relationship Id="rId78" Type="http://schemas.openxmlformats.org/officeDocument/2006/relationships/ctrlProp" Target="../ctrlProps/ctrlProp212.xml"/><Relationship Id="rId81" Type="http://schemas.openxmlformats.org/officeDocument/2006/relationships/ctrlProp" Target="../ctrlProps/ctrlProp215.xml"/><Relationship Id="rId86" Type="http://schemas.openxmlformats.org/officeDocument/2006/relationships/ctrlProp" Target="../ctrlProps/ctrlProp220.xml"/><Relationship Id="rId94" Type="http://schemas.openxmlformats.org/officeDocument/2006/relationships/ctrlProp" Target="../ctrlProps/ctrlProp228.xml"/><Relationship Id="rId99" Type="http://schemas.openxmlformats.org/officeDocument/2006/relationships/ctrlProp" Target="../ctrlProps/ctrlProp233.xml"/><Relationship Id="rId101" Type="http://schemas.openxmlformats.org/officeDocument/2006/relationships/ctrlProp" Target="../ctrlProps/ctrlProp235.xml"/><Relationship Id="rId4" Type="http://schemas.openxmlformats.org/officeDocument/2006/relationships/ctrlProp" Target="../ctrlProps/ctrlProp138.xml"/><Relationship Id="rId9" Type="http://schemas.openxmlformats.org/officeDocument/2006/relationships/ctrlProp" Target="../ctrlProps/ctrlProp143.xml"/><Relationship Id="rId13" Type="http://schemas.openxmlformats.org/officeDocument/2006/relationships/ctrlProp" Target="../ctrlProps/ctrlProp147.xml"/><Relationship Id="rId18" Type="http://schemas.openxmlformats.org/officeDocument/2006/relationships/ctrlProp" Target="../ctrlProps/ctrlProp152.xml"/><Relationship Id="rId39" Type="http://schemas.openxmlformats.org/officeDocument/2006/relationships/ctrlProp" Target="../ctrlProps/ctrlProp173.xml"/><Relationship Id="rId109" Type="http://schemas.openxmlformats.org/officeDocument/2006/relationships/ctrlProp" Target="../ctrlProps/ctrlProp243.xml"/><Relationship Id="rId34" Type="http://schemas.openxmlformats.org/officeDocument/2006/relationships/ctrlProp" Target="../ctrlProps/ctrlProp168.xml"/><Relationship Id="rId50" Type="http://schemas.openxmlformats.org/officeDocument/2006/relationships/ctrlProp" Target="../ctrlProps/ctrlProp184.xml"/><Relationship Id="rId55" Type="http://schemas.openxmlformats.org/officeDocument/2006/relationships/ctrlProp" Target="../ctrlProps/ctrlProp189.xml"/><Relationship Id="rId76" Type="http://schemas.openxmlformats.org/officeDocument/2006/relationships/ctrlProp" Target="../ctrlProps/ctrlProp210.xml"/><Relationship Id="rId97" Type="http://schemas.openxmlformats.org/officeDocument/2006/relationships/ctrlProp" Target="../ctrlProps/ctrlProp231.xml"/><Relationship Id="rId104" Type="http://schemas.openxmlformats.org/officeDocument/2006/relationships/ctrlProp" Target="../ctrlProps/ctrlProp238.xml"/><Relationship Id="rId7" Type="http://schemas.openxmlformats.org/officeDocument/2006/relationships/ctrlProp" Target="../ctrlProps/ctrlProp141.xml"/><Relationship Id="rId71" Type="http://schemas.openxmlformats.org/officeDocument/2006/relationships/ctrlProp" Target="../ctrlProps/ctrlProp205.xml"/><Relationship Id="rId92" Type="http://schemas.openxmlformats.org/officeDocument/2006/relationships/ctrlProp" Target="../ctrlProps/ctrlProp226.xml"/><Relationship Id="rId2" Type="http://schemas.openxmlformats.org/officeDocument/2006/relationships/drawing" Target="../drawings/drawing3.xml"/><Relationship Id="rId29" Type="http://schemas.openxmlformats.org/officeDocument/2006/relationships/ctrlProp" Target="../ctrlProps/ctrlProp163.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257.xml"/><Relationship Id="rId3" Type="http://schemas.openxmlformats.org/officeDocument/2006/relationships/vmlDrawing" Target="../drawings/vmlDrawing4.vml"/><Relationship Id="rId7" Type="http://schemas.openxmlformats.org/officeDocument/2006/relationships/ctrlProp" Target="../ctrlProps/ctrlProp256.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255.xml"/><Relationship Id="rId5" Type="http://schemas.openxmlformats.org/officeDocument/2006/relationships/ctrlProp" Target="../ctrlProps/ctrlProp254.xml"/><Relationship Id="rId10" Type="http://schemas.openxmlformats.org/officeDocument/2006/relationships/ctrlProp" Target="../ctrlProps/ctrlProp259.xml"/><Relationship Id="rId4" Type="http://schemas.openxmlformats.org/officeDocument/2006/relationships/ctrlProp" Target="../ctrlProps/ctrlProp253.xml"/><Relationship Id="rId9" Type="http://schemas.openxmlformats.org/officeDocument/2006/relationships/ctrlProp" Target="../ctrlProps/ctrlProp258.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264.xml"/><Relationship Id="rId13" Type="http://schemas.openxmlformats.org/officeDocument/2006/relationships/ctrlProp" Target="../ctrlProps/ctrlProp269.xml"/><Relationship Id="rId18" Type="http://schemas.openxmlformats.org/officeDocument/2006/relationships/ctrlProp" Target="../ctrlProps/ctrlProp274.xml"/><Relationship Id="rId3" Type="http://schemas.openxmlformats.org/officeDocument/2006/relationships/vmlDrawing" Target="../drawings/vmlDrawing5.vml"/><Relationship Id="rId21" Type="http://schemas.openxmlformats.org/officeDocument/2006/relationships/ctrlProp" Target="../ctrlProps/ctrlProp277.xml"/><Relationship Id="rId7" Type="http://schemas.openxmlformats.org/officeDocument/2006/relationships/ctrlProp" Target="../ctrlProps/ctrlProp263.xml"/><Relationship Id="rId12" Type="http://schemas.openxmlformats.org/officeDocument/2006/relationships/ctrlProp" Target="../ctrlProps/ctrlProp268.xml"/><Relationship Id="rId17" Type="http://schemas.openxmlformats.org/officeDocument/2006/relationships/ctrlProp" Target="../ctrlProps/ctrlProp273.xml"/><Relationship Id="rId2" Type="http://schemas.openxmlformats.org/officeDocument/2006/relationships/drawing" Target="../drawings/drawing5.xml"/><Relationship Id="rId16" Type="http://schemas.openxmlformats.org/officeDocument/2006/relationships/ctrlProp" Target="../ctrlProps/ctrlProp272.xml"/><Relationship Id="rId20" Type="http://schemas.openxmlformats.org/officeDocument/2006/relationships/ctrlProp" Target="../ctrlProps/ctrlProp276.xml"/><Relationship Id="rId1" Type="http://schemas.openxmlformats.org/officeDocument/2006/relationships/printerSettings" Target="../printerSettings/printerSettings6.bin"/><Relationship Id="rId6" Type="http://schemas.openxmlformats.org/officeDocument/2006/relationships/ctrlProp" Target="../ctrlProps/ctrlProp262.xml"/><Relationship Id="rId11" Type="http://schemas.openxmlformats.org/officeDocument/2006/relationships/ctrlProp" Target="../ctrlProps/ctrlProp267.xml"/><Relationship Id="rId24" Type="http://schemas.openxmlformats.org/officeDocument/2006/relationships/ctrlProp" Target="../ctrlProps/ctrlProp280.xml"/><Relationship Id="rId5" Type="http://schemas.openxmlformats.org/officeDocument/2006/relationships/ctrlProp" Target="../ctrlProps/ctrlProp261.xml"/><Relationship Id="rId15" Type="http://schemas.openxmlformats.org/officeDocument/2006/relationships/ctrlProp" Target="../ctrlProps/ctrlProp271.xml"/><Relationship Id="rId23" Type="http://schemas.openxmlformats.org/officeDocument/2006/relationships/ctrlProp" Target="../ctrlProps/ctrlProp279.xml"/><Relationship Id="rId10" Type="http://schemas.openxmlformats.org/officeDocument/2006/relationships/ctrlProp" Target="../ctrlProps/ctrlProp266.xml"/><Relationship Id="rId19" Type="http://schemas.openxmlformats.org/officeDocument/2006/relationships/ctrlProp" Target="../ctrlProps/ctrlProp275.xml"/><Relationship Id="rId4" Type="http://schemas.openxmlformats.org/officeDocument/2006/relationships/ctrlProp" Target="../ctrlProps/ctrlProp260.xml"/><Relationship Id="rId9" Type="http://schemas.openxmlformats.org/officeDocument/2006/relationships/ctrlProp" Target="../ctrlProps/ctrlProp265.xml"/><Relationship Id="rId14" Type="http://schemas.openxmlformats.org/officeDocument/2006/relationships/ctrlProp" Target="../ctrlProps/ctrlProp270.xml"/><Relationship Id="rId22" Type="http://schemas.openxmlformats.org/officeDocument/2006/relationships/ctrlProp" Target="../ctrlProps/ctrlProp278.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284.xml"/><Relationship Id="rId3" Type="http://schemas.openxmlformats.org/officeDocument/2006/relationships/drawing" Target="../drawings/drawing6.xml"/><Relationship Id="rId7" Type="http://schemas.openxmlformats.org/officeDocument/2006/relationships/ctrlProp" Target="../ctrlProps/ctrlProp283.xml"/><Relationship Id="rId2" Type="http://schemas.openxmlformats.org/officeDocument/2006/relationships/printerSettings" Target="../printerSettings/printerSettings7.bin"/><Relationship Id="rId1" Type="http://schemas.openxmlformats.org/officeDocument/2006/relationships/hyperlink" Target="https://www.enecho.meti.go.jp/category/saving_and_new/saving/enterprise/equipment/toprunner/en/06_keisanki.html" TargetMode="External"/><Relationship Id="rId6" Type="http://schemas.openxmlformats.org/officeDocument/2006/relationships/ctrlProp" Target="../ctrlProps/ctrlProp282.xml"/><Relationship Id="rId5" Type="http://schemas.openxmlformats.org/officeDocument/2006/relationships/ctrlProp" Target="../ctrlProps/ctrlProp281.xml"/><Relationship Id="rId10" Type="http://schemas.openxmlformats.org/officeDocument/2006/relationships/ctrlProp" Target="../ctrlProps/ctrlProp286.xml"/><Relationship Id="rId4" Type="http://schemas.openxmlformats.org/officeDocument/2006/relationships/vmlDrawing" Target="../drawings/vmlDrawing6.vml"/><Relationship Id="rId9" Type="http://schemas.openxmlformats.org/officeDocument/2006/relationships/ctrlProp" Target="../ctrlProps/ctrlProp285.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46"/>
  <sheetViews>
    <sheetView tabSelected="1" view="pageBreakPreview" zoomScaleNormal="100" zoomScaleSheetLayoutView="100" workbookViewId="0">
      <selection activeCell="J6" sqref="J6"/>
    </sheetView>
  </sheetViews>
  <sheetFormatPr defaultRowHeight="13" x14ac:dyDescent="0.2"/>
  <cols>
    <col min="1" max="1" width="7" customWidth="1"/>
    <col min="2" max="2" width="27.08984375" customWidth="1"/>
    <col min="3" max="3" width="15.90625" customWidth="1"/>
    <col min="4" max="4" width="3.453125" customWidth="1"/>
    <col min="5" max="5" width="7" customWidth="1"/>
    <col min="6" max="6" width="27.08984375" customWidth="1"/>
    <col min="7" max="7" width="15.90625" customWidth="1"/>
  </cols>
  <sheetData>
    <row r="1" spans="1:7" ht="24" customHeight="1" x14ac:dyDescent="0.2">
      <c r="A1" s="512" t="s">
        <v>490</v>
      </c>
      <c r="B1" s="512"/>
      <c r="C1" s="512"/>
      <c r="D1" s="512"/>
      <c r="E1" s="512"/>
      <c r="F1" s="512"/>
      <c r="G1" s="512"/>
    </row>
    <row r="2" spans="1:7" ht="24" customHeight="1" thickBot="1" x14ac:dyDescent="0.25">
      <c r="A2" s="103"/>
      <c r="B2" s="103"/>
      <c r="C2" s="103"/>
      <c r="D2" s="103"/>
      <c r="E2" s="103"/>
      <c r="F2" s="103"/>
      <c r="G2" s="103"/>
    </row>
    <row r="3" spans="1:7" ht="24" customHeight="1" thickBot="1" x14ac:dyDescent="0.25">
      <c r="A3" s="103"/>
      <c r="B3" s="265" t="s">
        <v>173</v>
      </c>
      <c r="C3" s="514"/>
      <c r="D3" s="515"/>
      <c r="E3" s="515"/>
      <c r="F3" s="515"/>
      <c r="G3" s="516"/>
    </row>
    <row r="4" spans="1:7" ht="19.5" customHeight="1" thickBot="1" x14ac:dyDescent="0.25">
      <c r="A4" s="103"/>
      <c r="B4" s="250"/>
      <c r="C4" s="250"/>
      <c r="D4" s="250"/>
      <c r="E4" s="250"/>
      <c r="F4" s="265" t="s">
        <v>174</v>
      </c>
      <c r="G4" s="266"/>
    </row>
    <row r="5" spans="1:7" ht="24.75" customHeight="1" x14ac:dyDescent="0.2">
      <c r="A5" s="103"/>
      <c r="B5" s="103"/>
      <c r="C5" s="103"/>
      <c r="D5" s="103"/>
      <c r="E5" s="103"/>
      <c r="F5" s="103"/>
      <c r="G5" s="103"/>
    </row>
    <row r="6" spans="1:7" ht="30.75" customHeight="1" x14ac:dyDescent="0.2">
      <c r="A6" s="267" t="s">
        <v>175</v>
      </c>
      <c r="B6" s="318" t="s">
        <v>362</v>
      </c>
      <c r="C6" s="474" t="s">
        <v>177</v>
      </c>
      <c r="D6" s="268"/>
      <c r="E6" s="267" t="s">
        <v>175</v>
      </c>
      <c r="F6" s="251" t="s">
        <v>176</v>
      </c>
      <c r="G6" s="474" t="s">
        <v>177</v>
      </c>
    </row>
    <row r="7" spans="1:7" ht="14" x14ac:dyDescent="0.2">
      <c r="A7" s="86">
        <v>1</v>
      </c>
      <c r="B7" s="87"/>
      <c r="C7" s="102"/>
      <c r="E7" s="86">
        <v>26</v>
      </c>
      <c r="F7" s="87"/>
      <c r="G7" s="102"/>
    </row>
    <row r="8" spans="1:7" ht="14" x14ac:dyDescent="0.2">
      <c r="A8" s="86">
        <v>2</v>
      </c>
      <c r="B8" s="87"/>
      <c r="C8" s="102"/>
      <c r="E8" s="86">
        <v>27</v>
      </c>
      <c r="F8" s="87"/>
      <c r="G8" s="102"/>
    </row>
    <row r="9" spans="1:7" ht="14" x14ac:dyDescent="0.2">
      <c r="A9" s="86">
        <v>3</v>
      </c>
      <c r="B9" s="87"/>
      <c r="C9" s="102"/>
      <c r="E9" s="86">
        <v>28</v>
      </c>
      <c r="F9" s="87"/>
      <c r="G9" s="102"/>
    </row>
    <row r="10" spans="1:7" ht="14" x14ac:dyDescent="0.2">
      <c r="A10" s="86">
        <v>4</v>
      </c>
      <c r="B10" s="87"/>
      <c r="C10" s="102"/>
      <c r="E10" s="86">
        <v>29</v>
      </c>
      <c r="F10" s="87"/>
      <c r="G10" s="102"/>
    </row>
    <row r="11" spans="1:7" ht="14" x14ac:dyDescent="0.2">
      <c r="A11" s="86">
        <v>5</v>
      </c>
      <c r="B11" s="87"/>
      <c r="C11" s="102"/>
      <c r="E11" s="86">
        <v>30</v>
      </c>
      <c r="F11" s="87"/>
      <c r="G11" s="102"/>
    </row>
    <row r="12" spans="1:7" ht="14" x14ac:dyDescent="0.2">
      <c r="A12" s="86">
        <v>6</v>
      </c>
      <c r="B12" s="87"/>
      <c r="C12" s="102"/>
      <c r="E12" s="86">
        <v>31</v>
      </c>
      <c r="F12" s="87"/>
      <c r="G12" s="102"/>
    </row>
    <row r="13" spans="1:7" ht="14" x14ac:dyDescent="0.2">
      <c r="A13" s="86">
        <v>7</v>
      </c>
      <c r="B13" s="87"/>
      <c r="C13" s="102"/>
      <c r="E13" s="86">
        <v>32</v>
      </c>
      <c r="F13" s="87"/>
      <c r="G13" s="102"/>
    </row>
    <row r="14" spans="1:7" ht="14" x14ac:dyDescent="0.2">
      <c r="A14" s="86">
        <v>8</v>
      </c>
      <c r="B14" s="87"/>
      <c r="C14" s="102"/>
      <c r="E14" s="86">
        <v>33</v>
      </c>
      <c r="F14" s="87"/>
      <c r="G14" s="102"/>
    </row>
    <row r="15" spans="1:7" ht="14" x14ac:dyDescent="0.2">
      <c r="A15" s="86">
        <v>9</v>
      </c>
      <c r="B15" s="87"/>
      <c r="C15" s="102"/>
      <c r="E15" s="86">
        <v>34</v>
      </c>
      <c r="F15" s="87"/>
      <c r="G15" s="102"/>
    </row>
    <row r="16" spans="1:7" ht="14" x14ac:dyDescent="0.2">
      <c r="A16" s="86">
        <v>10</v>
      </c>
      <c r="B16" s="87"/>
      <c r="C16" s="102"/>
      <c r="E16" s="86">
        <v>35</v>
      </c>
      <c r="F16" s="87"/>
      <c r="G16" s="102"/>
    </row>
    <row r="17" spans="1:7" ht="14" x14ac:dyDescent="0.2">
      <c r="A17" s="86">
        <v>11</v>
      </c>
      <c r="B17" s="87"/>
      <c r="C17" s="102"/>
      <c r="E17" s="86">
        <v>36</v>
      </c>
      <c r="F17" s="87"/>
      <c r="G17" s="102"/>
    </row>
    <row r="18" spans="1:7" ht="14" x14ac:dyDescent="0.2">
      <c r="A18" s="86">
        <v>12</v>
      </c>
      <c r="B18" s="87"/>
      <c r="C18" s="102"/>
      <c r="E18" s="86">
        <v>37</v>
      </c>
      <c r="F18" s="87"/>
      <c r="G18" s="102"/>
    </row>
    <row r="19" spans="1:7" ht="14" x14ac:dyDescent="0.2">
      <c r="A19" s="86">
        <v>13</v>
      </c>
      <c r="B19" s="87"/>
      <c r="C19" s="102"/>
      <c r="E19" s="86">
        <v>38</v>
      </c>
      <c r="F19" s="87"/>
      <c r="G19" s="102"/>
    </row>
    <row r="20" spans="1:7" ht="14" x14ac:dyDescent="0.2">
      <c r="A20" s="86">
        <v>14</v>
      </c>
      <c r="B20" s="87"/>
      <c r="C20" s="102"/>
      <c r="E20" s="86">
        <v>39</v>
      </c>
      <c r="F20" s="87"/>
      <c r="G20" s="102"/>
    </row>
    <row r="21" spans="1:7" ht="14" x14ac:dyDescent="0.2">
      <c r="A21" s="86">
        <v>15</v>
      </c>
      <c r="B21" s="87"/>
      <c r="C21" s="102"/>
      <c r="E21" s="86">
        <v>40</v>
      </c>
      <c r="F21" s="87"/>
      <c r="G21" s="102"/>
    </row>
    <row r="22" spans="1:7" ht="14" x14ac:dyDescent="0.2">
      <c r="A22" s="86">
        <v>16</v>
      </c>
      <c r="B22" s="87"/>
      <c r="C22" s="102"/>
      <c r="E22" s="86">
        <v>41</v>
      </c>
      <c r="F22" s="87"/>
      <c r="G22" s="102"/>
    </row>
    <row r="23" spans="1:7" ht="14" x14ac:dyDescent="0.2">
      <c r="A23" s="86">
        <v>17</v>
      </c>
      <c r="B23" s="87"/>
      <c r="C23" s="102"/>
      <c r="E23" s="86">
        <v>42</v>
      </c>
      <c r="F23" s="87"/>
      <c r="G23" s="102"/>
    </row>
    <row r="24" spans="1:7" ht="14" x14ac:dyDescent="0.2">
      <c r="A24" s="86">
        <v>18</v>
      </c>
      <c r="B24" s="87"/>
      <c r="C24" s="102"/>
      <c r="E24" s="86">
        <v>43</v>
      </c>
      <c r="F24" s="87"/>
      <c r="G24" s="102"/>
    </row>
    <row r="25" spans="1:7" ht="14" x14ac:dyDescent="0.2">
      <c r="A25" s="86">
        <v>19</v>
      </c>
      <c r="B25" s="87"/>
      <c r="C25" s="102"/>
      <c r="E25" s="86">
        <v>44</v>
      </c>
      <c r="F25" s="87"/>
      <c r="G25" s="102"/>
    </row>
    <row r="26" spans="1:7" ht="14" x14ac:dyDescent="0.2">
      <c r="A26" s="86">
        <v>20</v>
      </c>
      <c r="B26" s="87"/>
      <c r="C26" s="102"/>
      <c r="E26" s="86">
        <v>45</v>
      </c>
      <c r="F26" s="87"/>
      <c r="G26" s="102"/>
    </row>
    <row r="27" spans="1:7" ht="14" x14ac:dyDescent="0.2">
      <c r="A27" s="86">
        <v>21</v>
      </c>
      <c r="B27" s="87"/>
      <c r="C27" s="102"/>
      <c r="E27" s="86">
        <v>46</v>
      </c>
      <c r="F27" s="87"/>
      <c r="G27" s="102"/>
    </row>
    <row r="28" spans="1:7" ht="14" x14ac:dyDescent="0.2">
      <c r="A28" s="86">
        <v>22</v>
      </c>
      <c r="B28" s="87"/>
      <c r="C28" s="102"/>
      <c r="E28" s="86">
        <v>47</v>
      </c>
      <c r="F28" s="87"/>
      <c r="G28" s="102"/>
    </row>
    <row r="29" spans="1:7" ht="14" x14ac:dyDescent="0.2">
      <c r="A29" s="86">
        <v>23</v>
      </c>
      <c r="B29" s="87"/>
      <c r="C29" s="102"/>
      <c r="E29" s="86">
        <v>48</v>
      </c>
      <c r="F29" s="87"/>
      <c r="G29" s="102"/>
    </row>
    <row r="30" spans="1:7" ht="14" x14ac:dyDescent="0.2">
      <c r="A30" s="86">
        <v>24</v>
      </c>
      <c r="B30" s="87"/>
      <c r="C30" s="102"/>
      <c r="E30" s="86">
        <v>49</v>
      </c>
      <c r="F30" s="87"/>
      <c r="G30" s="102"/>
    </row>
    <row r="31" spans="1:7" ht="14" x14ac:dyDescent="0.2">
      <c r="A31" s="86">
        <v>25</v>
      </c>
      <c r="B31" s="87"/>
      <c r="C31" s="102"/>
      <c r="E31" s="86">
        <v>50</v>
      </c>
      <c r="F31" s="87"/>
      <c r="G31" s="102"/>
    </row>
    <row r="32" spans="1:7" s="367" customFormat="1" ht="14" x14ac:dyDescent="0.2">
      <c r="B32" s="367" t="s">
        <v>500</v>
      </c>
    </row>
    <row r="33" spans="2:7" s="367" customFormat="1" ht="36.5" customHeight="1" x14ac:dyDescent="0.2">
      <c r="B33" s="517" t="s">
        <v>580</v>
      </c>
      <c r="C33" s="517"/>
      <c r="D33" s="517"/>
      <c r="E33" s="517"/>
      <c r="F33" s="517"/>
      <c r="G33" s="517"/>
    </row>
    <row r="34" spans="2:7" s="367" customFormat="1" ht="14" x14ac:dyDescent="0.2"/>
    <row r="35" spans="2:7" s="347" customFormat="1" ht="14" x14ac:dyDescent="0.2">
      <c r="B35" s="513" t="s">
        <v>553</v>
      </c>
      <c r="C35" s="513"/>
      <c r="D35" s="513"/>
      <c r="E35" s="513"/>
      <c r="F35" s="513"/>
      <c r="G35" s="513"/>
    </row>
    <row r="36" spans="2:7" s="347" customFormat="1" ht="14" x14ac:dyDescent="0.2">
      <c r="B36" s="513" t="s">
        <v>554</v>
      </c>
      <c r="C36" s="513"/>
      <c r="D36" s="513"/>
      <c r="E36" s="513"/>
      <c r="F36" s="513"/>
      <c r="G36" s="513"/>
    </row>
    <row r="37" spans="2:7" ht="33" customHeight="1" x14ac:dyDescent="0.2">
      <c r="B37" s="472" t="s">
        <v>166</v>
      </c>
      <c r="C37" s="86"/>
      <c r="D37" s="106"/>
      <c r="E37" s="107"/>
      <c r="F37" s="511" t="s">
        <v>663</v>
      </c>
      <c r="G37" s="471"/>
    </row>
    <row r="38" spans="2:7" ht="14" x14ac:dyDescent="0.2">
      <c r="B38" s="473" t="s">
        <v>167</v>
      </c>
      <c r="C38" s="86"/>
      <c r="D38" s="106"/>
      <c r="E38" s="107"/>
      <c r="F38" s="86"/>
      <c r="G38" s="86"/>
    </row>
    <row r="39" spans="2:7" ht="14" x14ac:dyDescent="0.2">
      <c r="B39" s="472" t="s">
        <v>168</v>
      </c>
      <c r="C39" s="86"/>
      <c r="D39" s="106"/>
      <c r="E39" s="107"/>
      <c r="F39" s="86"/>
      <c r="G39" s="86"/>
    </row>
    <row r="40" spans="2:7" ht="14" x14ac:dyDescent="0.2">
      <c r="B40" s="472" t="s">
        <v>169</v>
      </c>
      <c r="C40" s="86"/>
      <c r="D40" s="106"/>
      <c r="E40" s="107"/>
      <c r="F40" s="86"/>
      <c r="G40" s="86"/>
    </row>
    <row r="41" spans="2:7" ht="14" x14ac:dyDescent="0.2">
      <c r="B41" s="472" t="s">
        <v>170</v>
      </c>
      <c r="C41" s="86"/>
      <c r="D41" s="106"/>
      <c r="E41" s="107"/>
      <c r="F41" s="86"/>
      <c r="G41" s="86"/>
    </row>
    <row r="42" spans="2:7" ht="14" x14ac:dyDescent="0.2">
      <c r="B42" s="472" t="s">
        <v>171</v>
      </c>
      <c r="C42" s="86"/>
      <c r="D42" s="106"/>
      <c r="E42" s="107"/>
      <c r="F42" s="86"/>
      <c r="G42" s="86"/>
    </row>
    <row r="43" spans="2:7" ht="14" x14ac:dyDescent="0.2">
      <c r="B43" s="472" t="s">
        <v>172</v>
      </c>
      <c r="C43" s="86"/>
      <c r="D43" s="106"/>
      <c r="E43" s="107"/>
      <c r="F43" s="86"/>
      <c r="G43" s="86"/>
    </row>
    <row r="46" spans="2:7" x14ac:dyDescent="0.2">
      <c r="B46" s="366"/>
    </row>
  </sheetData>
  <mergeCells count="5">
    <mergeCell ref="A1:G1"/>
    <mergeCell ref="B35:G35"/>
    <mergeCell ref="B36:G36"/>
    <mergeCell ref="C3:G3"/>
    <mergeCell ref="B33:G33"/>
  </mergeCells>
  <phoneticPr fontId="1"/>
  <pageMargins left="0.70866141732283472" right="0.70866141732283472" top="0.74803149606299213" bottom="0.74803149606299213" header="0.31496062992125984" footer="0.31496062992125984"/>
  <pageSetup paperSize="9" scale="86" orientation="portrait" r:id="rId1"/>
  <headerFooter>
    <oddHeader>&amp;R119V3、159V1</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3"/>
  <dimension ref="A1:B23"/>
  <sheetViews>
    <sheetView workbookViewId="0">
      <selection activeCell="A16" sqref="A16"/>
    </sheetView>
  </sheetViews>
  <sheetFormatPr defaultColWidth="9" defaultRowHeight="14" x14ac:dyDescent="0.2"/>
  <cols>
    <col min="1" max="1" width="42.90625" style="42" customWidth="1"/>
    <col min="2" max="2" width="51.6328125" style="42" customWidth="1"/>
    <col min="3" max="16384" width="9" style="42"/>
  </cols>
  <sheetData>
    <row r="1" spans="1:2" ht="14.5" thickBot="1" x14ac:dyDescent="0.25">
      <c r="A1" s="249" t="s">
        <v>126</v>
      </c>
    </row>
    <row r="2" spans="1:2" ht="14.5" thickBot="1" x14ac:dyDescent="0.25">
      <c r="A2" s="252" t="s">
        <v>86</v>
      </c>
      <c r="B2" s="253" t="s">
        <v>86</v>
      </c>
    </row>
    <row r="3" spans="1:2" ht="14.5" thickBot="1" x14ac:dyDescent="0.25">
      <c r="A3" s="254" t="s">
        <v>87</v>
      </c>
      <c r="B3" s="255" t="s">
        <v>88</v>
      </c>
    </row>
    <row r="4" spans="1:2" ht="14.5" thickBot="1" x14ac:dyDescent="0.25">
      <c r="A4" s="254" t="s">
        <v>89</v>
      </c>
      <c r="B4" s="255" t="s">
        <v>90</v>
      </c>
    </row>
    <row r="5" spans="1:2" ht="14.5" thickBot="1" x14ac:dyDescent="0.25">
      <c r="A5" s="254" t="s">
        <v>91</v>
      </c>
      <c r="B5" s="255" t="s">
        <v>92</v>
      </c>
    </row>
    <row r="6" spans="1:2" ht="14.5" thickBot="1" x14ac:dyDescent="0.25">
      <c r="A6" s="254" t="s">
        <v>93</v>
      </c>
      <c r="B6" s="255" t="s">
        <v>94</v>
      </c>
    </row>
    <row r="7" spans="1:2" ht="14.5" thickBot="1" x14ac:dyDescent="0.25">
      <c r="A7" s="254" t="s">
        <v>95</v>
      </c>
      <c r="B7" s="255" t="s">
        <v>96</v>
      </c>
    </row>
    <row r="8" spans="1:2" ht="14.5" thickBot="1" x14ac:dyDescent="0.25">
      <c r="A8" s="254" t="s">
        <v>97</v>
      </c>
      <c r="B8" s="255" t="s">
        <v>98</v>
      </c>
    </row>
    <row r="9" spans="1:2" ht="14.5" thickBot="1" x14ac:dyDescent="0.25">
      <c r="A9" s="254" t="s">
        <v>99</v>
      </c>
      <c r="B9" s="255" t="s">
        <v>100</v>
      </c>
    </row>
    <row r="10" spans="1:2" ht="14.5" thickBot="1" x14ac:dyDescent="0.25">
      <c r="A10" s="254" t="s">
        <v>101</v>
      </c>
      <c r="B10" s="255" t="s">
        <v>102</v>
      </c>
    </row>
    <row r="11" spans="1:2" ht="14.5" thickBot="1" x14ac:dyDescent="0.25">
      <c r="A11" s="254" t="s">
        <v>103</v>
      </c>
      <c r="B11" s="255" t="s">
        <v>104</v>
      </c>
    </row>
    <row r="12" spans="1:2" ht="14.5" thickBot="1" x14ac:dyDescent="0.25">
      <c r="A12" s="254" t="s">
        <v>105</v>
      </c>
      <c r="B12" s="255" t="s">
        <v>106</v>
      </c>
    </row>
    <row r="13" spans="1:2" ht="14.5" thickBot="1" x14ac:dyDescent="0.25">
      <c r="A13" s="254" t="s">
        <v>107</v>
      </c>
      <c r="B13" s="255" t="s">
        <v>108</v>
      </c>
    </row>
    <row r="14" spans="1:2" ht="14.5" thickBot="1" x14ac:dyDescent="0.25">
      <c r="A14" s="254" t="s">
        <v>109</v>
      </c>
      <c r="B14" s="255" t="s">
        <v>110</v>
      </c>
    </row>
    <row r="15" spans="1:2" ht="14.5" thickBot="1" x14ac:dyDescent="0.25">
      <c r="A15" s="254" t="s">
        <v>111</v>
      </c>
      <c r="B15" s="255" t="s">
        <v>112</v>
      </c>
    </row>
    <row r="16" spans="1:2" ht="14.5" thickBot="1" x14ac:dyDescent="0.25">
      <c r="A16" s="254" t="s">
        <v>113</v>
      </c>
      <c r="B16" s="255" t="s">
        <v>114</v>
      </c>
    </row>
    <row r="17" spans="1:2" ht="14.5" thickBot="1" x14ac:dyDescent="0.25">
      <c r="A17" s="254" t="s">
        <v>115</v>
      </c>
      <c r="B17" s="255" t="s">
        <v>116</v>
      </c>
    </row>
    <row r="18" spans="1:2" ht="14.5" thickBot="1" x14ac:dyDescent="0.25">
      <c r="A18" s="254" t="s">
        <v>117</v>
      </c>
      <c r="B18" s="255" t="s">
        <v>118</v>
      </c>
    </row>
    <row r="19" spans="1:2" ht="14.5" thickBot="1" x14ac:dyDescent="0.25">
      <c r="A19" s="254" t="s">
        <v>127</v>
      </c>
      <c r="B19" s="255" t="s">
        <v>119</v>
      </c>
    </row>
    <row r="20" spans="1:2" ht="14.5" thickBot="1" x14ac:dyDescent="0.25">
      <c r="A20" s="254" t="s">
        <v>120</v>
      </c>
      <c r="B20" s="255" t="s">
        <v>121</v>
      </c>
    </row>
    <row r="21" spans="1:2" ht="14.5" thickBot="1" x14ac:dyDescent="0.25">
      <c r="A21" s="254" t="s">
        <v>122</v>
      </c>
      <c r="B21" s="255" t="s">
        <v>123</v>
      </c>
    </row>
    <row r="22" spans="1:2" ht="14.5" thickBot="1" x14ac:dyDescent="0.25">
      <c r="A22" s="254" t="s">
        <v>124</v>
      </c>
      <c r="B22" s="255" t="s">
        <v>125</v>
      </c>
    </row>
    <row r="23" spans="1:2" x14ac:dyDescent="0.2">
      <c r="A23" s="248" t="s">
        <v>128</v>
      </c>
    </row>
  </sheetData>
  <phoneticPr fontId="1"/>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P22"/>
  <sheetViews>
    <sheetView view="pageBreakPreview" zoomScaleNormal="100" zoomScaleSheetLayoutView="100" workbookViewId="0">
      <selection activeCell="G3" sqref="G3:I3"/>
    </sheetView>
  </sheetViews>
  <sheetFormatPr defaultColWidth="9" defaultRowHeight="13" x14ac:dyDescent="0.2"/>
  <cols>
    <col min="1" max="1" width="9.6328125" style="77" customWidth="1"/>
    <col min="2" max="2" width="7.08984375" style="78" customWidth="1"/>
    <col min="3" max="3" width="44" style="77" customWidth="1"/>
    <col min="4" max="5" width="12" style="52" customWidth="1"/>
    <col min="6" max="6" width="12.90625" style="77" customWidth="1"/>
    <col min="7" max="7" width="9" style="77"/>
    <col min="8" max="8" width="14.7265625" style="77" customWidth="1"/>
    <col min="9" max="9" width="18.08984375" style="77" customWidth="1"/>
    <col min="10" max="10" width="9" style="77"/>
    <col min="11" max="16" width="10.7265625" style="247" customWidth="1"/>
    <col min="17" max="16384" width="9" style="77"/>
  </cols>
  <sheetData>
    <row r="1" spans="1:9" s="42" customFormat="1" ht="30.75" customHeight="1" x14ac:dyDescent="0.2">
      <c r="A1" s="521" t="s">
        <v>178</v>
      </c>
      <c r="B1" s="521"/>
      <c r="C1" s="521"/>
      <c r="D1" s="521"/>
      <c r="E1" s="521"/>
      <c r="F1" s="521"/>
      <c r="G1" s="521"/>
      <c r="H1" s="521"/>
      <c r="I1" s="521"/>
    </row>
    <row r="2" spans="1:9" s="89" customFormat="1" ht="37.5" customHeight="1" thickBot="1" x14ac:dyDescent="0.35">
      <c r="A2" s="522" t="s">
        <v>476</v>
      </c>
      <c r="B2" s="522"/>
      <c r="C2" s="522"/>
      <c r="D2" s="522"/>
      <c r="E2" s="522"/>
      <c r="F2" s="522"/>
      <c r="G2" s="522"/>
      <c r="H2" s="522"/>
      <c r="I2" s="522"/>
    </row>
    <row r="3" spans="1:9" s="42" customFormat="1" ht="14.5" thickBot="1" x14ac:dyDescent="0.25">
      <c r="A3" s="523"/>
      <c r="B3" s="524"/>
      <c r="C3" s="85"/>
      <c r="D3" s="85"/>
      <c r="E3" s="525" t="s">
        <v>628</v>
      </c>
      <c r="F3" s="526"/>
      <c r="G3" s="527"/>
      <c r="H3" s="527"/>
      <c r="I3" s="526"/>
    </row>
    <row r="4" spans="1:9" s="42" customFormat="1" ht="36.75" customHeight="1" thickTop="1" thickBot="1" x14ac:dyDescent="0.25">
      <c r="A4" s="528" t="s">
        <v>629</v>
      </c>
      <c r="B4" s="528"/>
      <c r="C4" s="529"/>
      <c r="D4" s="530"/>
      <c r="E4" s="530"/>
      <c r="F4" s="530"/>
      <c r="G4" s="530"/>
      <c r="H4" s="530"/>
      <c r="I4" s="531"/>
    </row>
    <row r="5" spans="1:9" s="42" customFormat="1" ht="37.5" customHeight="1" thickTop="1" thickBot="1" x14ac:dyDescent="0.25">
      <c r="A5" s="528" t="s">
        <v>630</v>
      </c>
      <c r="B5" s="528"/>
      <c r="C5" s="529"/>
      <c r="D5" s="530"/>
      <c r="E5" s="530"/>
      <c r="F5" s="530"/>
      <c r="G5" s="530"/>
      <c r="H5" s="530"/>
      <c r="I5" s="531"/>
    </row>
    <row r="6" spans="1:9" s="42" customFormat="1" ht="14.5" thickTop="1" x14ac:dyDescent="0.2">
      <c r="A6" s="83"/>
      <c r="B6" s="83"/>
      <c r="C6" s="83"/>
      <c r="D6" s="83"/>
      <c r="E6" s="83"/>
      <c r="F6" s="83"/>
      <c r="G6" s="83"/>
      <c r="H6" s="83"/>
      <c r="I6" s="83"/>
    </row>
    <row r="7" spans="1:9" s="42" customFormat="1" ht="15.75" customHeight="1" x14ac:dyDescent="0.2">
      <c r="A7" s="532" t="s">
        <v>179</v>
      </c>
      <c r="B7" s="533"/>
      <c r="C7" s="533"/>
      <c r="D7" s="533"/>
      <c r="E7" s="533"/>
      <c r="F7" s="533"/>
      <c r="G7" s="533"/>
      <c r="H7" s="533"/>
      <c r="I7" s="534"/>
    </row>
    <row r="8" spans="1:9" s="42" customFormat="1" ht="18" customHeight="1" x14ac:dyDescent="0.2">
      <c r="A8" s="518" t="s">
        <v>477</v>
      </c>
      <c r="B8" s="519"/>
      <c r="C8" s="519"/>
      <c r="D8" s="519"/>
      <c r="E8" s="519"/>
      <c r="F8" s="519"/>
      <c r="G8" s="519"/>
      <c r="H8" s="519"/>
      <c r="I8" s="520"/>
    </row>
    <row r="9" spans="1:9" s="42" customFormat="1" ht="15.75" customHeight="1" x14ac:dyDescent="0.2">
      <c r="A9" s="518" t="s">
        <v>478</v>
      </c>
      <c r="B9" s="519"/>
      <c r="C9" s="519"/>
      <c r="D9" s="519"/>
      <c r="E9" s="519"/>
      <c r="F9" s="519"/>
      <c r="G9" s="519"/>
      <c r="H9" s="519"/>
      <c r="I9" s="520"/>
    </row>
    <row r="10" spans="1:9" s="42" customFormat="1" ht="36" customHeight="1" x14ac:dyDescent="0.2">
      <c r="A10" s="518" t="s">
        <v>479</v>
      </c>
      <c r="B10" s="519"/>
      <c r="C10" s="519"/>
      <c r="D10" s="519"/>
      <c r="E10" s="519"/>
      <c r="F10" s="519"/>
      <c r="G10" s="519"/>
      <c r="H10" s="519"/>
      <c r="I10" s="520"/>
    </row>
    <row r="11" spans="1:9" s="42" customFormat="1" ht="16.5" customHeight="1" x14ac:dyDescent="0.2">
      <c r="A11" s="518" t="s">
        <v>480</v>
      </c>
      <c r="B11" s="519"/>
      <c r="C11" s="519"/>
      <c r="D11" s="519"/>
      <c r="E11" s="519"/>
      <c r="F11" s="519"/>
      <c r="G11" s="519"/>
      <c r="H11" s="519"/>
      <c r="I11" s="520"/>
    </row>
    <row r="12" spans="1:9" s="42" customFormat="1" ht="17.25" customHeight="1" x14ac:dyDescent="0.2">
      <c r="A12" s="535" t="s">
        <v>481</v>
      </c>
      <c r="B12" s="536"/>
      <c r="C12" s="536"/>
      <c r="D12" s="536"/>
      <c r="E12" s="536"/>
      <c r="F12" s="536"/>
      <c r="G12" s="536"/>
      <c r="H12" s="536"/>
      <c r="I12" s="537"/>
    </row>
    <row r="13" spans="1:9" s="42" customFormat="1" ht="14" x14ac:dyDescent="0.2">
      <c r="A13" s="82"/>
    </row>
    <row r="14" spans="1:9" s="42" customFormat="1" ht="18.75" customHeight="1" x14ac:dyDescent="0.2">
      <c r="A14" s="538" t="s">
        <v>482</v>
      </c>
      <c r="B14" s="539"/>
      <c r="C14" s="540"/>
      <c r="D14" s="538" t="s">
        <v>486</v>
      </c>
      <c r="E14" s="539"/>
      <c r="F14" s="539"/>
      <c r="G14" s="539"/>
      <c r="H14" s="539"/>
      <c r="I14" s="540"/>
    </row>
    <row r="15" spans="1:9" s="42" customFormat="1" ht="14.25" customHeight="1" x14ac:dyDescent="0.2">
      <c r="A15" s="541" t="s">
        <v>484</v>
      </c>
      <c r="B15" s="542"/>
      <c r="C15" s="543"/>
      <c r="D15" s="549" t="s">
        <v>485</v>
      </c>
      <c r="E15" s="549"/>
      <c r="F15" s="549"/>
      <c r="G15" s="549"/>
      <c r="H15" s="549"/>
      <c r="I15" s="549"/>
    </row>
    <row r="16" spans="1:9" s="42" customFormat="1" ht="21" customHeight="1" x14ac:dyDescent="0.2">
      <c r="A16" s="544"/>
      <c r="B16" s="519"/>
      <c r="C16" s="545"/>
      <c r="D16" s="550"/>
      <c r="E16" s="550"/>
      <c r="F16" s="550"/>
      <c r="G16" s="550"/>
      <c r="H16" s="550"/>
      <c r="I16" s="550"/>
    </row>
    <row r="17" spans="1:9" s="42" customFormat="1" ht="29.25" customHeight="1" x14ac:dyDescent="0.2">
      <c r="A17" s="546"/>
      <c r="B17" s="547"/>
      <c r="C17" s="548"/>
      <c r="D17" s="546" t="s">
        <v>483</v>
      </c>
      <c r="E17" s="547"/>
      <c r="F17" s="547"/>
      <c r="G17" s="547"/>
      <c r="H17" s="547"/>
      <c r="I17" s="548"/>
    </row>
    <row r="18" spans="1:9" s="42" customFormat="1" ht="22.5" customHeight="1" x14ac:dyDescent="0.2">
      <c r="A18" s="551" t="s">
        <v>487</v>
      </c>
      <c r="B18" s="551"/>
      <c r="C18" s="551"/>
      <c r="D18" s="552" t="s">
        <v>489</v>
      </c>
      <c r="E18" s="552"/>
      <c r="F18" s="552"/>
      <c r="G18" s="552"/>
      <c r="H18" s="552"/>
      <c r="I18" s="552"/>
    </row>
    <row r="19" spans="1:9" s="42" customFormat="1" ht="32.25" customHeight="1" x14ac:dyDescent="0.2">
      <c r="A19" s="551"/>
      <c r="B19" s="551"/>
      <c r="C19" s="551"/>
      <c r="D19" s="553" t="s">
        <v>573</v>
      </c>
      <c r="E19" s="553"/>
      <c r="F19" s="553"/>
      <c r="G19" s="553"/>
      <c r="H19" s="553"/>
      <c r="I19" s="553"/>
    </row>
    <row r="20" spans="1:9" s="42" customFormat="1" ht="60" customHeight="1" x14ac:dyDescent="0.2">
      <c r="A20" s="551"/>
      <c r="B20" s="551"/>
      <c r="C20" s="551"/>
      <c r="D20" s="84"/>
      <c r="E20" s="554"/>
      <c r="F20" s="555"/>
      <c r="G20" s="555"/>
      <c r="H20" s="555"/>
      <c r="I20" s="555"/>
    </row>
    <row r="21" spans="1:9" s="42" customFormat="1" ht="41.25" customHeight="1" x14ac:dyDescent="0.2">
      <c r="A21" s="551"/>
      <c r="B21" s="551"/>
      <c r="C21" s="551"/>
      <c r="D21" s="551" t="s">
        <v>488</v>
      </c>
      <c r="E21" s="551"/>
      <c r="F21" s="551"/>
      <c r="G21" s="551"/>
      <c r="H21" s="551"/>
      <c r="I21" s="551"/>
    </row>
    <row r="22" spans="1:9" ht="23.25" customHeight="1" x14ac:dyDescent="0.2"/>
  </sheetData>
  <mergeCells count="26">
    <mergeCell ref="A18:C21"/>
    <mergeCell ref="D18:I18"/>
    <mergeCell ref="D19:I19"/>
    <mergeCell ref="E20:I20"/>
    <mergeCell ref="D21:I21"/>
    <mergeCell ref="A11:I11"/>
    <mergeCell ref="A12:I12"/>
    <mergeCell ref="A14:C14"/>
    <mergeCell ref="D14:I14"/>
    <mergeCell ref="A15:C17"/>
    <mergeCell ref="D15:I15"/>
    <mergeCell ref="D16:I16"/>
    <mergeCell ref="D17:I17"/>
    <mergeCell ref="A10:I10"/>
    <mergeCell ref="A1:I1"/>
    <mergeCell ref="A2:I2"/>
    <mergeCell ref="A3:B3"/>
    <mergeCell ref="E3:F3"/>
    <mergeCell ref="G3:I3"/>
    <mergeCell ref="A4:B4"/>
    <mergeCell ref="C4:I4"/>
    <mergeCell ref="A5:B5"/>
    <mergeCell ref="C5:I5"/>
    <mergeCell ref="A7:I7"/>
    <mergeCell ref="A8:I8"/>
    <mergeCell ref="A9:I9"/>
  </mergeCells>
  <phoneticPr fontId="1"/>
  <pageMargins left="0.51181102362204722" right="0.51181102362204722" top="0.55118110236220474" bottom="0.55118110236220474" header="0.31496062992125984" footer="0.31496062992125984"/>
  <pageSetup paperSize="9" scale="93" fitToHeight="0" orientation="landscape" r:id="rId1"/>
  <headerFooter>
    <oddHeader>&amp;R119V3</oddHeader>
    <oddFooter>&amp;C&amp;P</oddFooter>
  </headerFooter>
  <colBreaks count="1" manualBreakCount="1">
    <brk id="10"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60417" r:id="rId4" name="Check Box 1">
              <controlPr defaultSize="0" autoFill="0" autoLine="0" autoPict="0">
                <anchor moveWithCells="1">
                  <from>
                    <xdr:col>3</xdr:col>
                    <xdr:colOff>31750</xdr:colOff>
                    <xdr:row>15</xdr:row>
                    <xdr:rowOff>12700</xdr:rowOff>
                  </from>
                  <to>
                    <xdr:col>3</xdr:col>
                    <xdr:colOff>660400</xdr:colOff>
                    <xdr:row>16</xdr:row>
                    <xdr:rowOff>19050</xdr:rowOff>
                  </to>
                </anchor>
              </controlPr>
            </control>
          </mc:Choice>
        </mc:AlternateContent>
        <mc:AlternateContent xmlns:mc="http://schemas.openxmlformats.org/markup-compatibility/2006">
          <mc:Choice Requires="x14">
            <control shapeId="60418" r:id="rId5" name="Check Box 2">
              <controlPr defaultSize="0" autoFill="0" autoLine="0" autoPict="0">
                <anchor moveWithCells="1">
                  <from>
                    <xdr:col>3</xdr:col>
                    <xdr:colOff>812800</xdr:colOff>
                    <xdr:row>15</xdr:row>
                    <xdr:rowOff>12700</xdr:rowOff>
                  </from>
                  <to>
                    <xdr:col>4</xdr:col>
                    <xdr:colOff>431800</xdr:colOff>
                    <xdr:row>16</xdr:row>
                    <xdr:rowOff>12700</xdr:rowOff>
                  </to>
                </anchor>
              </controlPr>
            </control>
          </mc:Choice>
        </mc:AlternateContent>
        <mc:AlternateContent xmlns:mc="http://schemas.openxmlformats.org/markup-compatibility/2006">
          <mc:Choice Requires="x14">
            <control shapeId="60419" r:id="rId6" name="Check Box 3">
              <controlPr defaultSize="0" autoFill="0" autoLine="0" autoPict="0">
                <anchor moveWithCells="1">
                  <from>
                    <xdr:col>4</xdr:col>
                    <xdr:colOff>742950</xdr:colOff>
                    <xdr:row>15</xdr:row>
                    <xdr:rowOff>0</xdr:rowOff>
                  </from>
                  <to>
                    <xdr:col>5</xdr:col>
                    <xdr:colOff>361950</xdr:colOff>
                    <xdr:row>16</xdr:row>
                    <xdr:rowOff>0</xdr:rowOff>
                  </to>
                </anchor>
              </controlPr>
            </control>
          </mc:Choice>
        </mc:AlternateContent>
        <mc:AlternateContent xmlns:mc="http://schemas.openxmlformats.org/markup-compatibility/2006">
          <mc:Choice Requires="x14">
            <control shapeId="60420" r:id="rId7" name="Check Box 4">
              <controlPr defaultSize="0" autoFill="0" autoLine="0" autoPict="0">
                <anchor moveWithCells="1">
                  <from>
                    <xdr:col>5</xdr:col>
                    <xdr:colOff>603250</xdr:colOff>
                    <xdr:row>14</xdr:row>
                    <xdr:rowOff>171450</xdr:rowOff>
                  </from>
                  <to>
                    <xdr:col>7</xdr:col>
                    <xdr:colOff>298450</xdr:colOff>
                    <xdr:row>15</xdr:row>
                    <xdr:rowOff>260350</xdr:rowOff>
                  </to>
                </anchor>
              </controlPr>
            </control>
          </mc:Choice>
        </mc:AlternateContent>
        <mc:AlternateContent xmlns:mc="http://schemas.openxmlformats.org/markup-compatibility/2006">
          <mc:Choice Requires="x14">
            <control shapeId="60421" r:id="rId8" name="Check Box 5">
              <controlPr defaultSize="0" autoFill="0" autoLine="0" autoPict="0">
                <anchor moveWithCells="1">
                  <from>
                    <xdr:col>7</xdr:col>
                    <xdr:colOff>457200</xdr:colOff>
                    <xdr:row>15</xdr:row>
                    <xdr:rowOff>0</xdr:rowOff>
                  </from>
                  <to>
                    <xdr:col>8</xdr:col>
                    <xdr:colOff>1047750</xdr:colOff>
                    <xdr:row>16</xdr:row>
                    <xdr:rowOff>0</xdr:rowOff>
                  </to>
                </anchor>
              </controlPr>
            </control>
          </mc:Choice>
        </mc:AlternateContent>
        <mc:AlternateContent xmlns:mc="http://schemas.openxmlformats.org/markup-compatibility/2006">
          <mc:Choice Requires="x14">
            <control shapeId="60422" r:id="rId9" name="Check Box 6">
              <controlPr defaultSize="0" autoFill="0" autoLine="0" autoPict="0">
                <anchor moveWithCells="1">
                  <from>
                    <xdr:col>8</xdr:col>
                    <xdr:colOff>419100</xdr:colOff>
                    <xdr:row>15</xdr:row>
                    <xdr:rowOff>12700</xdr:rowOff>
                  </from>
                  <to>
                    <xdr:col>9</xdr:col>
                    <xdr:colOff>95250</xdr:colOff>
                    <xdr:row>16</xdr:row>
                    <xdr:rowOff>12700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R70"/>
  <sheetViews>
    <sheetView view="pageBreakPreview" zoomScaleNormal="100" zoomScaleSheetLayoutView="100" workbookViewId="0">
      <selection sqref="A1:C1"/>
    </sheetView>
  </sheetViews>
  <sheetFormatPr defaultColWidth="9" defaultRowHeight="13" x14ac:dyDescent="0.2"/>
  <cols>
    <col min="1" max="1" width="9.6328125" style="160" customWidth="1"/>
    <col min="2" max="2" width="3.08984375" style="122" customWidth="1"/>
    <col min="3" max="3" width="44" style="160" customWidth="1"/>
    <col min="4" max="5" width="12" style="168" customWidth="1"/>
    <col min="6" max="6" width="12.90625" style="160" customWidth="1"/>
    <col min="7" max="7" width="9" style="160"/>
    <col min="8" max="8" width="14.7265625" style="160" customWidth="1"/>
    <col min="9" max="9" width="18.08984375" style="160" customWidth="1"/>
    <col min="10" max="10" width="9" style="160"/>
    <col min="11" max="16" width="10.7265625" style="159" hidden="1" customWidth="1"/>
    <col min="17" max="17" width="9" style="160" hidden="1" customWidth="1"/>
    <col min="18" max="16384" width="9" style="160"/>
  </cols>
  <sheetData>
    <row r="1" spans="1:18" ht="23.25" customHeight="1" x14ac:dyDescent="0.2">
      <c r="A1" s="636"/>
      <c r="B1" s="636"/>
      <c r="C1" s="636"/>
    </row>
    <row r="2" spans="1:18" ht="25.5" customHeight="1" x14ac:dyDescent="0.2">
      <c r="A2" s="163" t="s">
        <v>527</v>
      </c>
      <c r="C2" s="169"/>
    </row>
    <row r="3" spans="1:18" x14ac:dyDescent="0.2">
      <c r="K3" s="111" t="s">
        <v>214</v>
      </c>
      <c r="N3" s="161" t="s">
        <v>216</v>
      </c>
    </row>
    <row r="4" spans="1:18" ht="40.5" thickBot="1" x14ac:dyDescent="0.25">
      <c r="A4" s="559" t="s">
        <v>374</v>
      </c>
      <c r="B4" s="560"/>
      <c r="C4" s="188" t="s">
        <v>373</v>
      </c>
      <c r="D4" s="170" t="s">
        <v>376</v>
      </c>
      <c r="E4" s="331" t="s">
        <v>462</v>
      </c>
      <c r="F4" s="556" t="s">
        <v>431</v>
      </c>
      <c r="G4" s="557"/>
      <c r="H4" s="558"/>
      <c r="I4" s="170" t="s">
        <v>377</v>
      </c>
      <c r="J4" s="171" t="s">
        <v>378</v>
      </c>
      <c r="K4" s="162" t="s">
        <v>21</v>
      </c>
      <c r="L4" s="163" t="s">
        <v>22</v>
      </c>
      <c r="M4" s="163" t="s">
        <v>26</v>
      </c>
      <c r="N4" s="163" t="s">
        <v>21</v>
      </c>
      <c r="O4" s="163" t="s">
        <v>22</v>
      </c>
      <c r="P4" s="163" t="s">
        <v>26</v>
      </c>
    </row>
    <row r="5" spans="1:18" ht="49.5" customHeight="1" thickTop="1" x14ac:dyDescent="0.3">
      <c r="A5" s="561" t="s">
        <v>0</v>
      </c>
      <c r="B5" s="578"/>
      <c r="C5" s="581" t="s">
        <v>581</v>
      </c>
      <c r="D5" s="346" t="s">
        <v>435</v>
      </c>
      <c r="E5" s="342" t="s">
        <v>424</v>
      </c>
      <c r="F5" s="204">
        <f>'④Form 1'!I99</f>
        <v>0</v>
      </c>
      <c r="G5" s="205">
        <f>'④Form 1'!J99</f>
        <v>0</v>
      </c>
      <c r="H5" s="206">
        <f>'④Form 1'!K99</f>
        <v>0</v>
      </c>
      <c r="I5" s="568" t="s">
        <v>366</v>
      </c>
      <c r="J5" s="599" t="s">
        <v>465</v>
      </c>
      <c r="Q5" s="160">
        <f>F5+G5+H5</f>
        <v>0</v>
      </c>
      <c r="R5" s="372" t="str">
        <f>IF(Q5=17,"","There is missing entry in Form 1")</f>
        <v>There is missing entry in Form 1</v>
      </c>
    </row>
    <row r="6" spans="1:18" ht="43.5" customHeight="1" thickBot="1" x14ac:dyDescent="0.35">
      <c r="A6" s="562"/>
      <c r="B6" s="579"/>
      <c r="C6" s="582"/>
      <c r="D6" s="475" t="s">
        <v>434</v>
      </c>
      <c r="E6" s="343" t="s">
        <v>424</v>
      </c>
      <c r="F6" s="207">
        <f>'④Form 1'!L99</f>
        <v>0</v>
      </c>
      <c r="G6" s="208">
        <f>'④Form 1'!M99</f>
        <v>0</v>
      </c>
      <c r="H6" s="209">
        <f>'④Form 1'!N99</f>
        <v>0</v>
      </c>
      <c r="I6" s="570"/>
      <c r="J6" s="600"/>
      <c r="Q6" s="160">
        <f>F6+G6+H6</f>
        <v>0</v>
      </c>
      <c r="R6" s="175" t="str">
        <f>IF(Q6=16,"","There is missing entry in Form 1")</f>
        <v>There is missing entry in Form 1</v>
      </c>
    </row>
    <row r="7" spans="1:18" ht="36" customHeight="1" thickTop="1" thickBot="1" x14ac:dyDescent="0.25">
      <c r="A7" s="563"/>
      <c r="B7" s="580"/>
      <c r="C7" s="583"/>
      <c r="D7" s="200"/>
      <c r="E7" s="648" t="s">
        <v>555</v>
      </c>
      <c r="F7" s="649"/>
      <c r="G7" s="649"/>
      <c r="H7" s="650"/>
      <c r="I7" s="323"/>
      <c r="J7" s="323"/>
    </row>
    <row r="8" spans="1:18" ht="54" customHeight="1" thickTop="1" x14ac:dyDescent="0.2">
      <c r="A8" s="189" t="s">
        <v>1</v>
      </c>
      <c r="B8" s="190"/>
      <c r="C8" s="377" t="s">
        <v>364</v>
      </c>
      <c r="D8" s="36" t="s">
        <v>146</v>
      </c>
      <c r="E8" s="333" t="s">
        <v>425</v>
      </c>
      <c r="F8" s="210"/>
      <c r="G8" s="211"/>
      <c r="H8" s="212"/>
      <c r="I8" s="330" t="s">
        <v>432</v>
      </c>
      <c r="J8" s="324" t="s">
        <v>379</v>
      </c>
      <c r="K8" s="159" t="b">
        <v>0</v>
      </c>
      <c r="L8" s="159" t="b">
        <v>0</v>
      </c>
      <c r="Q8" s="160">
        <f>COUNTIF(K8:P8,TRUE)</f>
        <v>0</v>
      </c>
      <c r="R8" s="372" t="str">
        <f>IF(Q8=1,"","not yet entered or doubly entered.")</f>
        <v>not yet entered or doubly entered.</v>
      </c>
    </row>
    <row r="9" spans="1:18" ht="43.5" customHeight="1" x14ac:dyDescent="0.3">
      <c r="A9" s="561" t="s">
        <v>2</v>
      </c>
      <c r="B9" s="644"/>
      <c r="C9" s="581" t="s">
        <v>365</v>
      </c>
      <c r="D9" s="326" t="s">
        <v>146</v>
      </c>
      <c r="E9" s="332" t="s">
        <v>426</v>
      </c>
      <c r="F9" s="213"/>
      <c r="G9" s="172"/>
      <c r="H9" s="352" t="s">
        <v>460</v>
      </c>
      <c r="I9" s="568" t="s">
        <v>367</v>
      </c>
      <c r="J9" s="564" t="s">
        <v>379</v>
      </c>
      <c r="K9" s="159" t="b">
        <v>0</v>
      </c>
      <c r="L9" s="159" t="b">
        <v>0</v>
      </c>
      <c r="M9" s="159" t="b">
        <v>0</v>
      </c>
      <c r="Q9" s="160">
        <f t="shared" ref="Q9:Q65" si="0">COUNTIF(K9:P9,TRUE)</f>
        <v>0</v>
      </c>
      <c r="R9" s="175" t="str">
        <f>IF(Q9=1,"","not yet entered or doubly entered.")</f>
        <v>not yet entered or doubly entered.</v>
      </c>
    </row>
    <row r="10" spans="1:18" ht="25.5" customHeight="1" thickBot="1" x14ac:dyDescent="0.35">
      <c r="A10" s="562"/>
      <c r="B10" s="645"/>
      <c r="C10" s="582"/>
      <c r="D10" s="327" t="s">
        <v>147</v>
      </c>
      <c r="E10" s="334" t="s">
        <v>424</v>
      </c>
      <c r="F10" s="220"/>
      <c r="G10" s="221"/>
      <c r="H10" s="222"/>
      <c r="I10" s="569"/>
      <c r="J10" s="565"/>
      <c r="N10" s="159" t="b">
        <v>0</v>
      </c>
      <c r="O10" s="159" t="b">
        <v>0</v>
      </c>
      <c r="Q10" s="160">
        <f t="shared" si="0"/>
        <v>0</v>
      </c>
      <c r="R10" s="175" t="str">
        <f>IF(Q10=1,"","not yet entered or doubly entered.")</f>
        <v>not yet entered or doubly entered.</v>
      </c>
    </row>
    <row r="11" spans="1:18" ht="113.25" customHeight="1" thickTop="1" thickBot="1" x14ac:dyDescent="0.25">
      <c r="A11" s="563"/>
      <c r="B11" s="646"/>
      <c r="C11" s="647"/>
      <c r="D11" s="637" t="s">
        <v>572</v>
      </c>
      <c r="E11" s="638"/>
      <c r="F11" s="639"/>
      <c r="G11" s="639"/>
      <c r="H11" s="640"/>
      <c r="I11" s="570"/>
      <c r="J11" s="176"/>
      <c r="R11" s="175"/>
    </row>
    <row r="12" spans="1:18" ht="68.25" customHeight="1" thickTop="1" x14ac:dyDescent="0.2">
      <c r="A12" s="319" t="s">
        <v>3</v>
      </c>
      <c r="B12" s="191"/>
      <c r="C12" s="379" t="s">
        <v>369</v>
      </c>
      <c r="D12" s="203" t="s">
        <v>214</v>
      </c>
      <c r="E12" s="120" t="s">
        <v>427</v>
      </c>
      <c r="F12" s="214"/>
      <c r="G12" s="173"/>
      <c r="H12" s="215"/>
      <c r="I12" s="174" t="s">
        <v>367</v>
      </c>
      <c r="J12" s="324" t="s">
        <v>379</v>
      </c>
      <c r="K12" s="159" t="b">
        <v>0</v>
      </c>
      <c r="L12" s="159" t="b">
        <v>0</v>
      </c>
      <c r="Q12" s="160">
        <f t="shared" si="0"/>
        <v>0</v>
      </c>
      <c r="R12" s="175" t="str">
        <f>IF(Q12=1,"","not yet entered or doubly entered.")</f>
        <v>not yet entered or doubly entered.</v>
      </c>
    </row>
    <row r="13" spans="1:18" ht="56.25" customHeight="1" x14ac:dyDescent="0.2">
      <c r="A13" s="189" t="s">
        <v>14</v>
      </c>
      <c r="B13" s="190"/>
      <c r="C13" s="378" t="s">
        <v>380</v>
      </c>
      <c r="D13" s="36" t="s">
        <v>214</v>
      </c>
      <c r="E13" s="333" t="s">
        <v>427</v>
      </c>
      <c r="F13" s="214"/>
      <c r="G13" s="173"/>
      <c r="H13" s="215"/>
      <c r="I13" s="344" t="s">
        <v>433</v>
      </c>
      <c r="J13" s="177"/>
      <c r="K13" s="159" t="b">
        <v>0</v>
      </c>
      <c r="L13" s="159" t="b">
        <v>0</v>
      </c>
      <c r="Q13" s="160">
        <f t="shared" si="0"/>
        <v>0</v>
      </c>
      <c r="R13" s="175" t="str">
        <f>IF(Q13=1,"","not yet entered or doubly entered.")</f>
        <v>not yet entered or doubly entered.</v>
      </c>
    </row>
    <row r="14" spans="1:18" ht="123" customHeight="1" x14ac:dyDescent="0.2">
      <c r="A14" s="189" t="s">
        <v>4</v>
      </c>
      <c r="B14" s="190"/>
      <c r="C14" s="378" t="s">
        <v>381</v>
      </c>
      <c r="D14" s="36" t="s">
        <v>214</v>
      </c>
      <c r="E14" s="333" t="s">
        <v>427</v>
      </c>
      <c r="F14" s="214"/>
      <c r="G14" s="173"/>
      <c r="H14" s="215"/>
      <c r="I14" s="341" t="s">
        <v>468</v>
      </c>
      <c r="J14" s="178"/>
      <c r="K14" s="159" t="b">
        <v>0</v>
      </c>
      <c r="L14" s="159" t="b">
        <v>0</v>
      </c>
      <c r="Q14" s="160">
        <f t="shared" si="0"/>
        <v>0</v>
      </c>
      <c r="R14" s="175" t="str">
        <f>IF(Q14=1,"","not yet entered or doubly entered.")</f>
        <v>not yet entered or doubly entered.</v>
      </c>
    </row>
    <row r="15" spans="1:18" ht="48.75" customHeight="1" x14ac:dyDescent="0.3">
      <c r="A15" s="561" t="s">
        <v>5</v>
      </c>
      <c r="B15" s="578"/>
      <c r="C15" s="581" t="s">
        <v>382</v>
      </c>
      <c r="D15" s="346" t="s">
        <v>435</v>
      </c>
      <c r="E15" s="332" t="s">
        <v>427</v>
      </c>
      <c r="F15" s="213">
        <f>⑥Form3!D32</f>
        <v>0</v>
      </c>
      <c r="G15" s="172">
        <f>⑥Form3!D33</f>
        <v>0</v>
      </c>
      <c r="H15" s="219">
        <f>⑥Form3!D34</f>
        <v>0</v>
      </c>
      <c r="I15" s="601" t="s">
        <v>368</v>
      </c>
      <c r="J15" s="602" t="s">
        <v>383</v>
      </c>
      <c r="Q15" s="160">
        <f>F15+G15+H15</f>
        <v>0</v>
      </c>
      <c r="R15" s="175" t="str">
        <f>IF(Q15=7,"","There is missing entry in the Form 3.")</f>
        <v>There is missing entry in the Form 3.</v>
      </c>
    </row>
    <row r="16" spans="1:18" ht="44.25" customHeight="1" thickBot="1" x14ac:dyDescent="0.35">
      <c r="A16" s="562"/>
      <c r="B16" s="579"/>
      <c r="C16" s="582"/>
      <c r="D16" s="345" t="s">
        <v>434</v>
      </c>
      <c r="E16" s="335" t="s">
        <v>427</v>
      </c>
      <c r="F16" s="207">
        <f>⑥Form3!D35</f>
        <v>0</v>
      </c>
      <c r="G16" s="208">
        <f>⑥Form3!D36</f>
        <v>0</v>
      </c>
      <c r="H16" s="209"/>
      <c r="I16" s="601"/>
      <c r="J16" s="602"/>
      <c r="Q16" s="160">
        <f>F16+G16+H16</f>
        <v>0</v>
      </c>
      <c r="R16" s="175" t="str">
        <f>IF(Q16=3,"","There is missing entry in the Form 3.")</f>
        <v>There is missing entry in the Form 3.</v>
      </c>
    </row>
    <row r="17" spans="1:18" ht="41.25" customHeight="1" thickTop="1" thickBot="1" x14ac:dyDescent="0.25">
      <c r="A17" s="563"/>
      <c r="B17" s="580"/>
      <c r="C17" s="583"/>
      <c r="D17" s="328"/>
      <c r="E17" s="641" t="s">
        <v>501</v>
      </c>
      <c r="F17" s="642"/>
      <c r="G17" s="642"/>
      <c r="H17" s="643"/>
      <c r="I17" s="325"/>
      <c r="J17" s="325"/>
      <c r="R17" s="175"/>
    </row>
    <row r="18" spans="1:18" ht="57" customHeight="1" thickTop="1" thickBot="1" x14ac:dyDescent="0.25">
      <c r="A18" s="561" t="s">
        <v>6</v>
      </c>
      <c r="B18" s="561" t="s">
        <v>15</v>
      </c>
      <c r="C18" s="581" t="s">
        <v>493</v>
      </c>
      <c r="D18" s="584" t="s">
        <v>216</v>
      </c>
      <c r="E18" s="336" t="s">
        <v>427</v>
      </c>
      <c r="F18" s="223"/>
      <c r="G18" s="224"/>
      <c r="H18" s="225"/>
      <c r="I18" s="571"/>
      <c r="J18" s="573"/>
      <c r="N18" s="159" t="b">
        <v>0</v>
      </c>
      <c r="O18" s="159" t="b">
        <v>0</v>
      </c>
      <c r="Q18" s="160">
        <f t="shared" si="0"/>
        <v>0</v>
      </c>
      <c r="R18" s="175" t="str">
        <f>IF(Q18=1,"","not yet entered or doubly entered.")</f>
        <v>not yet entered or doubly entered.</v>
      </c>
    </row>
    <row r="19" spans="1:18" ht="114.75" customHeight="1" thickTop="1" thickBot="1" x14ac:dyDescent="0.25">
      <c r="A19" s="562"/>
      <c r="B19" s="563"/>
      <c r="C19" s="583"/>
      <c r="D19" s="586"/>
      <c r="E19" s="621" t="s">
        <v>492</v>
      </c>
      <c r="F19" s="622"/>
      <c r="G19" s="622"/>
      <c r="H19" s="623"/>
      <c r="I19" s="572"/>
      <c r="J19" s="574"/>
      <c r="R19" s="175"/>
    </row>
    <row r="20" spans="1:18" ht="26.25" customHeight="1" thickTop="1" thickBot="1" x14ac:dyDescent="0.25">
      <c r="A20" s="562"/>
      <c r="B20" s="561" t="s">
        <v>16</v>
      </c>
      <c r="C20" s="581" t="s">
        <v>384</v>
      </c>
      <c r="D20" s="584" t="s">
        <v>216</v>
      </c>
      <c r="E20" s="337" t="s">
        <v>427</v>
      </c>
      <c r="F20" s="180"/>
      <c r="G20" s="180"/>
      <c r="H20" s="226"/>
      <c r="I20" s="571"/>
      <c r="J20" s="573"/>
      <c r="N20" s="159" t="b">
        <v>0</v>
      </c>
      <c r="O20" s="159" t="b">
        <v>0</v>
      </c>
      <c r="Q20" s="160">
        <f t="shared" si="0"/>
        <v>0</v>
      </c>
      <c r="R20" s="175" t="str">
        <f>IF(Q20=1,"","not yet entered or doubly entered.")</f>
        <v>not yet entered or doubly entered.</v>
      </c>
    </row>
    <row r="21" spans="1:18" ht="40.5" customHeight="1" thickTop="1" thickBot="1" x14ac:dyDescent="0.25">
      <c r="A21" s="562"/>
      <c r="B21" s="563"/>
      <c r="C21" s="583"/>
      <c r="D21" s="586"/>
      <c r="E21" s="624" t="s">
        <v>556</v>
      </c>
      <c r="F21" s="625"/>
      <c r="G21" s="625"/>
      <c r="H21" s="626"/>
      <c r="I21" s="572"/>
      <c r="J21" s="574"/>
      <c r="R21" s="175"/>
    </row>
    <row r="22" spans="1:18" ht="54" customHeight="1" thickTop="1" x14ac:dyDescent="0.2">
      <c r="A22" s="562"/>
      <c r="B22" s="189" t="s">
        <v>17</v>
      </c>
      <c r="C22" s="377" t="s">
        <v>385</v>
      </c>
      <c r="D22" s="36" t="s">
        <v>214</v>
      </c>
      <c r="E22" s="321" t="s">
        <v>427</v>
      </c>
      <c r="F22" s="214"/>
      <c r="G22" s="173"/>
      <c r="H22" s="215"/>
      <c r="I22" s="227"/>
      <c r="J22" s="177"/>
      <c r="K22" s="159" t="b">
        <v>0</v>
      </c>
      <c r="L22" s="159" t="b">
        <v>0</v>
      </c>
      <c r="Q22" s="160">
        <f t="shared" si="0"/>
        <v>0</v>
      </c>
      <c r="R22" s="175" t="str">
        <f>IF(Q22=1,"","not yet entered or doubly entered.")</f>
        <v>not yet entered or doubly entered.</v>
      </c>
    </row>
    <row r="23" spans="1:18" ht="49.5" customHeight="1" x14ac:dyDescent="0.2">
      <c r="A23" s="562"/>
      <c r="B23" s="189" t="s">
        <v>18</v>
      </c>
      <c r="C23" s="377" t="s">
        <v>491</v>
      </c>
      <c r="D23" s="199" t="s">
        <v>216</v>
      </c>
      <c r="E23" s="338" t="s">
        <v>427</v>
      </c>
      <c r="F23" s="214"/>
      <c r="G23" s="173"/>
      <c r="H23" s="373" t="s">
        <v>557</v>
      </c>
      <c r="I23" s="227"/>
      <c r="J23" s="177"/>
      <c r="N23" s="159" t="b">
        <v>0</v>
      </c>
      <c r="O23" s="159" t="b">
        <v>0</v>
      </c>
      <c r="P23" s="159" t="b">
        <v>0</v>
      </c>
      <c r="Q23" s="160">
        <f t="shared" si="0"/>
        <v>0</v>
      </c>
      <c r="R23" s="175" t="str">
        <f>IF(Q23=1,"","not yet entered or doubly entered.")</f>
        <v>not yet entered or doubly entered.</v>
      </c>
    </row>
    <row r="24" spans="1:18" ht="117.75" customHeight="1" thickBot="1" x14ac:dyDescent="0.25">
      <c r="A24" s="563"/>
      <c r="B24" s="189" t="s">
        <v>19</v>
      </c>
      <c r="C24" s="377" t="s">
        <v>386</v>
      </c>
      <c r="D24" s="199" t="s">
        <v>216</v>
      </c>
      <c r="E24" s="338" t="s">
        <v>427</v>
      </c>
      <c r="F24" s="216"/>
      <c r="G24" s="217"/>
      <c r="H24" s="218"/>
      <c r="I24" s="341" t="s">
        <v>470</v>
      </c>
      <c r="J24" s="177"/>
      <c r="N24" s="159" t="b">
        <v>0</v>
      </c>
      <c r="O24" s="159" t="b">
        <v>0</v>
      </c>
      <c r="Q24" s="160">
        <f t="shared" si="0"/>
        <v>0</v>
      </c>
      <c r="R24" s="175" t="str">
        <f>IF(Q24=1,"","not yet entered or doubly entered.")</f>
        <v>not yet entered or doubly entered.</v>
      </c>
    </row>
    <row r="25" spans="1:18" s="196" customFormat="1" ht="30" customHeight="1" thickTop="1" thickBot="1" x14ac:dyDescent="0.25">
      <c r="A25" s="192" t="s">
        <v>83</v>
      </c>
      <c r="B25" s="615" t="s">
        <v>387</v>
      </c>
      <c r="C25" s="616"/>
      <c r="D25" s="193"/>
      <c r="E25" s="194"/>
      <c r="F25" s="228"/>
      <c r="G25" s="229"/>
      <c r="H25" s="230"/>
      <c r="I25" s="195"/>
      <c r="J25" s="195"/>
      <c r="K25" s="66"/>
      <c r="L25" s="66"/>
      <c r="M25" s="66"/>
      <c r="N25" s="66"/>
      <c r="O25" s="66"/>
      <c r="P25" s="66"/>
      <c r="R25" s="197"/>
    </row>
    <row r="26" spans="1:18" ht="42" customHeight="1" thickTop="1" x14ac:dyDescent="0.2">
      <c r="A26" s="656"/>
      <c r="B26" s="654" t="s">
        <v>84</v>
      </c>
      <c r="C26" s="1008" t="s">
        <v>582</v>
      </c>
      <c r="D26" s="36" t="s">
        <v>214</v>
      </c>
      <c r="E26" s="333" t="s">
        <v>474</v>
      </c>
      <c r="F26" s="210"/>
      <c r="G26" s="211"/>
      <c r="H26" s="374"/>
      <c r="I26" s="568" t="s">
        <v>388</v>
      </c>
      <c r="J26" s="564" t="s">
        <v>389</v>
      </c>
      <c r="K26" s="159" t="b">
        <v>0</v>
      </c>
      <c r="L26" s="159" t="b">
        <v>0</v>
      </c>
      <c r="M26" s="159" t="b">
        <v>0</v>
      </c>
      <c r="Q26" s="160">
        <f t="shared" si="0"/>
        <v>0</v>
      </c>
      <c r="R26" s="175" t="str">
        <f>IF(Q26=1,"","not yet entered or doubly entered.")</f>
        <v>not yet entered or doubly entered.</v>
      </c>
    </row>
    <row r="27" spans="1:18" ht="141.5" customHeight="1" thickBot="1" x14ac:dyDescent="0.25">
      <c r="A27" s="657"/>
      <c r="B27" s="655"/>
      <c r="C27" s="1009"/>
      <c r="D27" s="199" t="s">
        <v>216</v>
      </c>
      <c r="E27" s="338" t="s">
        <v>474</v>
      </c>
      <c r="F27" s="216"/>
      <c r="G27" s="217"/>
      <c r="H27" s="218"/>
      <c r="I27" s="570"/>
      <c r="J27" s="609"/>
      <c r="N27" s="159" t="b">
        <v>0</v>
      </c>
      <c r="O27" s="159" t="b">
        <v>0</v>
      </c>
      <c r="P27" s="159" t="b">
        <v>0</v>
      </c>
      <c r="Q27" s="160">
        <f t="shared" si="0"/>
        <v>0</v>
      </c>
      <c r="R27" s="175" t="str">
        <f>IF(Q27=1,"","not yet entered or doubly entered.")</f>
        <v>not yet entered or doubly entered.</v>
      </c>
    </row>
    <row r="28" spans="1:18" ht="13.5" customHeight="1" thickTop="1" thickBot="1" x14ac:dyDescent="0.25">
      <c r="A28" s="657"/>
      <c r="B28" s="617" t="s">
        <v>469</v>
      </c>
      <c r="C28" s="618"/>
      <c r="D28" s="618"/>
      <c r="E28" s="618"/>
      <c r="F28" s="619"/>
      <c r="G28" s="619"/>
      <c r="H28" s="619"/>
      <c r="I28" s="618"/>
      <c r="J28" s="620"/>
      <c r="R28" s="175"/>
    </row>
    <row r="29" spans="1:18" ht="41.25" customHeight="1" thickTop="1" x14ac:dyDescent="0.2">
      <c r="A29" s="657"/>
      <c r="B29" s="189" t="s">
        <v>11</v>
      </c>
      <c r="C29" s="377" t="s">
        <v>390</v>
      </c>
      <c r="D29" s="36" t="s">
        <v>214</v>
      </c>
      <c r="E29" s="355" t="s">
        <v>474</v>
      </c>
      <c r="F29" s="210"/>
      <c r="G29" s="211"/>
      <c r="H29" s="212"/>
      <c r="I29" s="628" t="s">
        <v>558</v>
      </c>
      <c r="J29" s="564" t="s">
        <v>389</v>
      </c>
      <c r="K29" s="159" t="b">
        <v>0</v>
      </c>
      <c r="L29" s="159" t="b">
        <v>0</v>
      </c>
      <c r="M29" s="159" t="b">
        <v>0</v>
      </c>
      <c r="Q29" s="160">
        <f t="shared" si="0"/>
        <v>0</v>
      </c>
      <c r="R29" s="175" t="str">
        <f>IF(Q29=1,"","not yet entered or doubly entered.")</f>
        <v>not yet entered or doubly entered.</v>
      </c>
    </row>
    <row r="30" spans="1:18" ht="101.25" customHeight="1" x14ac:dyDescent="0.2">
      <c r="A30" s="657"/>
      <c r="B30" s="189" t="s">
        <v>12</v>
      </c>
      <c r="C30" s="376" t="s">
        <v>391</v>
      </c>
      <c r="D30" s="199" t="s">
        <v>216</v>
      </c>
      <c r="E30" s="356" t="s">
        <v>583</v>
      </c>
      <c r="F30" s="214"/>
      <c r="G30" s="173"/>
      <c r="H30" s="215"/>
      <c r="I30" s="629"/>
      <c r="J30" s="565"/>
      <c r="N30" s="159" t="b">
        <v>0</v>
      </c>
      <c r="O30" s="159" t="b">
        <v>0</v>
      </c>
      <c r="P30" s="159" t="b">
        <v>0</v>
      </c>
      <c r="Q30" s="160">
        <f t="shared" si="0"/>
        <v>0</v>
      </c>
      <c r="R30" s="175" t="str">
        <f>IF(Q30=1,"","not yet entered or doubly entered.")</f>
        <v>not yet entered or doubly entered.</v>
      </c>
    </row>
    <row r="31" spans="1:18" ht="95.25" customHeight="1" x14ac:dyDescent="0.2">
      <c r="A31" s="658"/>
      <c r="B31" s="189" t="s">
        <v>13</v>
      </c>
      <c r="C31" s="376" t="s">
        <v>392</v>
      </c>
      <c r="D31" s="199" t="s">
        <v>216</v>
      </c>
      <c r="E31" s="181" t="s">
        <v>82</v>
      </c>
      <c r="F31" s="214"/>
      <c r="G31" s="173"/>
      <c r="H31" s="215"/>
      <c r="I31" s="630"/>
      <c r="J31" s="609"/>
      <c r="N31" s="159" t="b">
        <v>0</v>
      </c>
      <c r="O31" s="159" t="b">
        <v>0</v>
      </c>
      <c r="P31" s="159" t="b">
        <v>0</v>
      </c>
      <c r="Q31" s="160">
        <f t="shared" si="0"/>
        <v>0</v>
      </c>
      <c r="R31" s="175" t="str">
        <f>IF(Q31=1,"","not yet entered or doubly entered.")</f>
        <v>not yet entered or doubly entered.</v>
      </c>
    </row>
    <row r="32" spans="1:18" ht="24.75" customHeight="1" x14ac:dyDescent="0.2">
      <c r="A32" s="189" t="s">
        <v>79</v>
      </c>
      <c r="B32" s="198"/>
      <c r="C32" s="380" t="s">
        <v>393</v>
      </c>
      <c r="D32" s="36" t="s">
        <v>214</v>
      </c>
      <c r="E32" s="182" t="s">
        <v>82</v>
      </c>
      <c r="F32" s="214"/>
      <c r="G32" s="173"/>
      <c r="H32" s="215"/>
      <c r="I32" s="231"/>
      <c r="J32" s="183"/>
      <c r="K32" s="159" t="b">
        <v>0</v>
      </c>
      <c r="L32" s="159" t="b">
        <v>0</v>
      </c>
      <c r="M32" s="159" t="b">
        <v>0</v>
      </c>
      <c r="Q32" s="160">
        <f t="shared" si="0"/>
        <v>0</v>
      </c>
      <c r="R32" s="175" t="str">
        <f>IF(Q32=1,"","not yet entered or doubly entered.")</f>
        <v>not yet entered or doubly entered.</v>
      </c>
    </row>
    <row r="33" spans="1:18" ht="40.5" customHeight="1" thickBot="1" x14ac:dyDescent="0.25">
      <c r="A33" s="561" t="s">
        <v>78</v>
      </c>
      <c r="B33" s="578"/>
      <c r="C33" s="581" t="s">
        <v>394</v>
      </c>
      <c r="D33" s="584" t="s">
        <v>216</v>
      </c>
      <c r="E33" s="233" t="s">
        <v>395</v>
      </c>
      <c r="F33" s="232"/>
      <c r="G33" s="185"/>
      <c r="H33" s="508" t="s">
        <v>655</v>
      </c>
      <c r="I33" s="575" t="s">
        <v>502</v>
      </c>
      <c r="J33" s="573"/>
      <c r="N33" s="159" t="b">
        <v>0</v>
      </c>
      <c r="O33" s="159" t="b">
        <v>0</v>
      </c>
      <c r="P33" s="159" t="b">
        <v>0</v>
      </c>
      <c r="Q33" s="160">
        <f t="shared" si="0"/>
        <v>0</v>
      </c>
      <c r="R33" s="175" t="str">
        <f>IF(Q33=1,"","not yet entered or doubly entered.")</f>
        <v>not yet entered or doubly entered.</v>
      </c>
    </row>
    <row r="34" spans="1:18" ht="58.5" customHeight="1" thickTop="1" x14ac:dyDescent="0.2">
      <c r="A34" s="562"/>
      <c r="B34" s="579"/>
      <c r="C34" s="582"/>
      <c r="D34" s="585"/>
      <c r="E34" s="612" t="s">
        <v>559</v>
      </c>
      <c r="F34" s="613"/>
      <c r="G34" s="613"/>
      <c r="H34" s="614"/>
      <c r="I34" s="576"/>
      <c r="J34" s="627"/>
      <c r="R34" s="175"/>
    </row>
    <row r="35" spans="1:18" ht="45.75" customHeight="1" thickBot="1" x14ac:dyDescent="0.25">
      <c r="A35" s="563"/>
      <c r="B35" s="580"/>
      <c r="C35" s="583"/>
      <c r="D35" s="586"/>
      <c r="E35" s="631" t="s">
        <v>531</v>
      </c>
      <c r="F35" s="632"/>
      <c r="G35" s="632"/>
      <c r="H35" s="633"/>
      <c r="I35" s="577"/>
      <c r="J35" s="574"/>
      <c r="R35" s="175"/>
    </row>
    <row r="36" spans="1:18" ht="54" customHeight="1" thickTop="1" x14ac:dyDescent="0.2">
      <c r="A36" s="189" t="s">
        <v>77</v>
      </c>
      <c r="B36" s="190"/>
      <c r="C36" s="377" t="s">
        <v>396</v>
      </c>
      <c r="D36" s="199" t="s">
        <v>216</v>
      </c>
      <c r="E36" s="234" t="s">
        <v>475</v>
      </c>
      <c r="F36" s="214"/>
      <c r="G36" s="173"/>
      <c r="H36" s="215"/>
      <c r="I36" s="174" t="s">
        <v>388</v>
      </c>
      <c r="J36" s="375" t="s">
        <v>389</v>
      </c>
      <c r="N36" s="159" t="b">
        <v>0</v>
      </c>
      <c r="O36" s="159" t="b">
        <v>0</v>
      </c>
      <c r="P36" s="159" t="b">
        <v>0</v>
      </c>
      <c r="Q36" s="160">
        <f t="shared" si="0"/>
        <v>0</v>
      </c>
      <c r="R36" s="175" t="str">
        <f t="shared" ref="R36:R49" si="1">IF(Q36=1,"","not yet entered or doubly entered.")</f>
        <v>not yet entered or doubly entered.</v>
      </c>
    </row>
    <row r="37" spans="1:18" ht="124.5" customHeight="1" x14ac:dyDescent="0.2">
      <c r="A37" s="561" t="s">
        <v>76</v>
      </c>
      <c r="B37" s="561" t="s">
        <v>15</v>
      </c>
      <c r="C37" s="381" t="s">
        <v>584</v>
      </c>
      <c r="D37" s="38" t="s">
        <v>214</v>
      </c>
      <c r="E37" s="332" t="s">
        <v>427</v>
      </c>
      <c r="F37" s="235"/>
      <c r="G37" s="180"/>
      <c r="H37" s="236"/>
      <c r="I37" s="607"/>
      <c r="J37" s="573"/>
      <c r="K37" s="159" t="b">
        <v>0</v>
      </c>
      <c r="L37" s="159" t="b">
        <v>0</v>
      </c>
      <c r="Q37" s="160">
        <f>COUNTIF(K37:P37,TRUE)</f>
        <v>0</v>
      </c>
      <c r="R37" s="175" t="str">
        <f t="shared" si="1"/>
        <v>not yet entered or doubly entered.</v>
      </c>
    </row>
    <row r="38" spans="1:18" ht="23.25" customHeight="1" x14ac:dyDescent="0.2">
      <c r="A38" s="562"/>
      <c r="B38" s="563"/>
      <c r="C38" s="382" t="s">
        <v>560</v>
      </c>
      <c r="D38" s="200" t="s">
        <v>216</v>
      </c>
      <c r="E38" s="335" t="s">
        <v>427</v>
      </c>
      <c r="F38" s="237"/>
      <c r="G38" s="184"/>
      <c r="H38" s="238"/>
      <c r="I38" s="608"/>
      <c r="J38" s="574"/>
      <c r="N38" s="159" t="b">
        <v>0</v>
      </c>
      <c r="O38" s="159" t="b">
        <v>0</v>
      </c>
      <c r="Q38" s="160">
        <f t="shared" si="0"/>
        <v>0</v>
      </c>
      <c r="R38" s="175" t="str">
        <f t="shared" si="1"/>
        <v>not yet entered or doubly entered.</v>
      </c>
    </row>
    <row r="39" spans="1:18" ht="96.75" customHeight="1" x14ac:dyDescent="0.2">
      <c r="A39" s="562"/>
      <c r="B39" s="319" t="s">
        <v>16</v>
      </c>
      <c r="C39" s="381" t="s">
        <v>467</v>
      </c>
      <c r="D39" s="38" t="s">
        <v>214</v>
      </c>
      <c r="E39" s="453" t="s">
        <v>424</v>
      </c>
      <c r="F39" s="214"/>
      <c r="G39" s="173"/>
      <c r="H39" s="215"/>
      <c r="I39" s="239"/>
      <c r="J39" s="177"/>
      <c r="K39" s="159" t="b">
        <v>0</v>
      </c>
      <c r="L39" s="159" t="b">
        <v>0</v>
      </c>
      <c r="Q39" s="160">
        <f>COUNTIF(K39:P39,TRUE)</f>
        <v>0</v>
      </c>
      <c r="R39" s="175" t="str">
        <f t="shared" si="1"/>
        <v>not yet entered or doubly entered.</v>
      </c>
    </row>
    <row r="40" spans="1:18" ht="64.5" customHeight="1" x14ac:dyDescent="0.2">
      <c r="A40" s="561" t="s">
        <v>75</v>
      </c>
      <c r="B40" s="189" t="s">
        <v>11</v>
      </c>
      <c r="C40" s="1010" t="s">
        <v>397</v>
      </c>
      <c r="D40" s="36" t="s">
        <v>214</v>
      </c>
      <c r="E40" s="333" t="s">
        <v>427</v>
      </c>
      <c r="F40" s="214"/>
      <c r="G40" s="173"/>
      <c r="H40" s="476" t="s">
        <v>266</v>
      </c>
      <c r="I40" s="243" t="s">
        <v>398</v>
      </c>
      <c r="J40" s="477" t="s">
        <v>466</v>
      </c>
      <c r="K40" s="159" t="b">
        <v>0</v>
      </c>
      <c r="L40" s="159" t="b">
        <v>0</v>
      </c>
      <c r="M40" s="159" t="b">
        <v>0</v>
      </c>
      <c r="Q40" s="160">
        <f t="shared" si="0"/>
        <v>0</v>
      </c>
      <c r="R40" s="175" t="str">
        <f t="shared" si="1"/>
        <v>not yet entered or doubly entered.</v>
      </c>
    </row>
    <row r="41" spans="1:18" ht="87.75" customHeight="1" x14ac:dyDescent="0.2">
      <c r="A41" s="562"/>
      <c r="B41" s="189" t="s">
        <v>12</v>
      </c>
      <c r="C41" s="1011" t="s">
        <v>399</v>
      </c>
      <c r="D41" s="36" t="s">
        <v>214</v>
      </c>
      <c r="E41" s="333" t="s">
        <v>427</v>
      </c>
      <c r="F41" s="214"/>
      <c r="G41" s="173"/>
      <c r="H41" s="215"/>
      <c r="I41" s="243" t="s">
        <v>398</v>
      </c>
      <c r="J41" s="477" t="s">
        <v>423</v>
      </c>
      <c r="K41" s="159" t="b">
        <v>0</v>
      </c>
      <c r="L41" s="159" t="b">
        <v>0</v>
      </c>
      <c r="Q41" s="160">
        <f t="shared" si="0"/>
        <v>0</v>
      </c>
      <c r="R41" s="175" t="str">
        <f t="shared" si="1"/>
        <v>not yet entered or doubly entered.</v>
      </c>
    </row>
    <row r="42" spans="1:18" ht="83.25" customHeight="1" x14ac:dyDescent="0.2">
      <c r="A42" s="563"/>
      <c r="B42" s="189" t="s">
        <v>13</v>
      </c>
      <c r="C42" s="1011" t="s">
        <v>400</v>
      </c>
      <c r="D42" s="199" t="s">
        <v>216</v>
      </c>
      <c r="E42" s="338" t="s">
        <v>427</v>
      </c>
      <c r="F42" s="214"/>
      <c r="G42" s="173"/>
      <c r="H42" s="476" t="s">
        <v>266</v>
      </c>
      <c r="I42" s="243" t="s">
        <v>398</v>
      </c>
      <c r="J42" s="477" t="s">
        <v>423</v>
      </c>
      <c r="N42" s="159" t="b">
        <v>0</v>
      </c>
      <c r="O42" s="159" t="b">
        <v>0</v>
      </c>
      <c r="P42" s="159" t="b">
        <v>0</v>
      </c>
      <c r="Q42" s="160">
        <f t="shared" si="0"/>
        <v>0</v>
      </c>
      <c r="R42" s="175" t="str">
        <f t="shared" si="1"/>
        <v>not yet entered or doubly entered.</v>
      </c>
    </row>
    <row r="43" spans="1:18" ht="181.5" customHeight="1" x14ac:dyDescent="0.2">
      <c r="A43" s="189" t="s">
        <v>74</v>
      </c>
      <c r="B43" s="190"/>
      <c r="C43" s="1012" t="s">
        <v>401</v>
      </c>
      <c r="D43" s="199" t="s">
        <v>216</v>
      </c>
      <c r="E43" s="338" t="s">
        <v>427</v>
      </c>
      <c r="F43" s="214"/>
      <c r="G43" s="173"/>
      <c r="H43" s="476" t="s">
        <v>266</v>
      </c>
      <c r="I43" s="239"/>
      <c r="J43" s="177"/>
      <c r="N43" s="159" t="b">
        <v>0</v>
      </c>
      <c r="O43" s="159" t="b">
        <v>0</v>
      </c>
      <c r="P43" s="159" t="b">
        <v>0</v>
      </c>
      <c r="Q43" s="160">
        <f t="shared" si="0"/>
        <v>0</v>
      </c>
      <c r="R43" s="175" t="str">
        <f t="shared" si="1"/>
        <v>not yet entered or doubly entered.</v>
      </c>
    </row>
    <row r="44" spans="1:18" ht="56.25" customHeight="1" x14ac:dyDescent="0.2">
      <c r="A44" s="189" t="s">
        <v>73</v>
      </c>
      <c r="B44" s="190"/>
      <c r="C44" s="1010" t="s">
        <v>402</v>
      </c>
      <c r="D44" s="36" t="s">
        <v>214</v>
      </c>
      <c r="E44" s="181" t="s">
        <v>403</v>
      </c>
      <c r="F44" s="214"/>
      <c r="G44" s="173"/>
      <c r="H44" s="215"/>
      <c r="I44" s="239"/>
      <c r="J44" s="177"/>
      <c r="K44" s="159" t="b">
        <v>0</v>
      </c>
      <c r="L44" s="159" t="b">
        <v>0</v>
      </c>
      <c r="M44" s="159" t="b">
        <v>0</v>
      </c>
      <c r="Q44" s="160">
        <f t="shared" si="0"/>
        <v>0</v>
      </c>
      <c r="R44" s="175" t="str">
        <f t="shared" si="1"/>
        <v>not yet entered or doubly entered.</v>
      </c>
    </row>
    <row r="45" spans="1:18" ht="63" customHeight="1" x14ac:dyDescent="0.2">
      <c r="A45" s="561" t="s">
        <v>72</v>
      </c>
      <c r="B45" s="189" t="s">
        <v>15</v>
      </c>
      <c r="C45" s="378" t="s">
        <v>404</v>
      </c>
      <c r="D45" s="36" t="s">
        <v>214</v>
      </c>
      <c r="E45" s="241" t="s">
        <v>405</v>
      </c>
      <c r="F45" s="214"/>
      <c r="G45" s="173"/>
      <c r="H45" s="215"/>
      <c r="I45" s="392" t="s">
        <v>504</v>
      </c>
      <c r="J45" s="393" t="s">
        <v>561</v>
      </c>
      <c r="K45" s="159" t="b">
        <v>0</v>
      </c>
      <c r="L45" s="159" t="b">
        <v>0</v>
      </c>
      <c r="M45" s="159" t="b">
        <v>0</v>
      </c>
      <c r="Q45" s="160">
        <f t="shared" si="0"/>
        <v>0</v>
      </c>
      <c r="R45" s="175" t="str">
        <f t="shared" si="1"/>
        <v>not yet entered or doubly entered.</v>
      </c>
    </row>
    <row r="46" spans="1:18" ht="51.75" customHeight="1" x14ac:dyDescent="0.2">
      <c r="A46" s="563"/>
      <c r="B46" s="189" t="s">
        <v>16</v>
      </c>
      <c r="C46" s="378" t="s">
        <v>406</v>
      </c>
      <c r="D46" s="199" t="s">
        <v>216</v>
      </c>
      <c r="E46" s="242" t="s">
        <v>19</v>
      </c>
      <c r="F46" s="214"/>
      <c r="G46" s="173"/>
      <c r="H46" s="215"/>
      <c r="I46" s="394" t="s">
        <v>503</v>
      </c>
      <c r="J46" s="177"/>
      <c r="N46" s="159" t="b">
        <v>0</v>
      </c>
      <c r="O46" s="159" t="b">
        <v>0</v>
      </c>
      <c r="P46" s="159" t="b">
        <v>0</v>
      </c>
      <c r="Q46" s="160">
        <f t="shared" si="0"/>
        <v>0</v>
      </c>
      <c r="R46" s="175" t="str">
        <f t="shared" si="1"/>
        <v>not yet entered or doubly entered.</v>
      </c>
    </row>
    <row r="47" spans="1:18" ht="31.5" customHeight="1" x14ac:dyDescent="0.2">
      <c r="A47" s="561" t="s">
        <v>71</v>
      </c>
      <c r="B47" s="189" t="s">
        <v>15</v>
      </c>
      <c r="C47" s="378" t="s">
        <v>407</v>
      </c>
      <c r="D47" s="36" t="s">
        <v>214</v>
      </c>
      <c r="E47" s="333" t="s">
        <v>427</v>
      </c>
      <c r="F47" s="214"/>
      <c r="G47" s="173"/>
      <c r="H47" s="354" t="s">
        <v>472</v>
      </c>
      <c r="I47" s="239"/>
      <c r="J47" s="177"/>
      <c r="K47" s="159" t="b">
        <v>0</v>
      </c>
      <c r="L47" s="159" t="b">
        <v>0</v>
      </c>
      <c r="M47" s="159" t="b">
        <v>0</v>
      </c>
      <c r="Q47" s="160">
        <f t="shared" ref="Q47" si="2">COUNTIF(K47:P47,TRUE)</f>
        <v>0</v>
      </c>
      <c r="R47" s="175" t="str">
        <f t="shared" si="1"/>
        <v>not yet entered or doubly entered.</v>
      </c>
    </row>
    <row r="48" spans="1:18" ht="32.25" customHeight="1" x14ac:dyDescent="0.2">
      <c r="A48" s="563"/>
      <c r="B48" s="189" t="s">
        <v>16</v>
      </c>
      <c r="C48" s="378" t="s">
        <v>408</v>
      </c>
      <c r="D48" s="199" t="s">
        <v>216</v>
      </c>
      <c r="E48" s="338" t="s">
        <v>427</v>
      </c>
      <c r="F48" s="214"/>
      <c r="G48" s="173"/>
      <c r="H48" s="354" t="s">
        <v>473</v>
      </c>
      <c r="I48" s="239"/>
      <c r="J48" s="177"/>
      <c r="N48" s="159" t="b">
        <v>0</v>
      </c>
      <c r="O48" s="159" t="b">
        <v>0</v>
      </c>
      <c r="P48" s="159" t="b">
        <v>0</v>
      </c>
      <c r="Q48" s="160">
        <f t="shared" si="0"/>
        <v>0</v>
      </c>
      <c r="R48" s="175" t="str">
        <f t="shared" si="1"/>
        <v>not yet entered or doubly entered.</v>
      </c>
    </row>
    <row r="49" spans="1:18" ht="26.25" customHeight="1" x14ac:dyDescent="0.2">
      <c r="A49" s="561" t="s">
        <v>70</v>
      </c>
      <c r="B49" s="578"/>
      <c r="C49" s="383" t="s">
        <v>409</v>
      </c>
      <c r="D49" s="566" t="s">
        <v>214</v>
      </c>
      <c r="E49" s="661" t="s">
        <v>427</v>
      </c>
      <c r="F49" s="386"/>
      <c r="G49" s="387"/>
      <c r="H49" s="388"/>
      <c r="I49" s="244"/>
      <c r="J49" s="177"/>
      <c r="K49" s="164" t="b">
        <v>0</v>
      </c>
      <c r="L49" s="165" t="b">
        <v>0</v>
      </c>
      <c r="Q49" s="160">
        <f>COUNTIF(K49:P50,TRUE)</f>
        <v>0</v>
      </c>
      <c r="R49" s="175" t="str">
        <f t="shared" si="1"/>
        <v>not yet entered or doubly entered.</v>
      </c>
    </row>
    <row r="50" spans="1:18" ht="45.75" customHeight="1" x14ac:dyDescent="0.2">
      <c r="A50" s="563"/>
      <c r="B50" s="580"/>
      <c r="C50" s="384" t="s">
        <v>410</v>
      </c>
      <c r="D50" s="567"/>
      <c r="E50" s="662"/>
      <c r="F50" s="389"/>
      <c r="G50" s="390"/>
      <c r="H50" s="391"/>
      <c r="I50" s="395" t="s">
        <v>494</v>
      </c>
      <c r="J50" s="177"/>
      <c r="K50" s="166" t="b">
        <v>0</v>
      </c>
      <c r="L50" s="167"/>
      <c r="R50" s="175"/>
    </row>
    <row r="51" spans="1:18" ht="183" customHeight="1" x14ac:dyDescent="0.2">
      <c r="A51" s="189" t="s">
        <v>69</v>
      </c>
      <c r="B51" s="191"/>
      <c r="C51" s="396" t="s">
        <v>411</v>
      </c>
      <c r="D51" s="36" t="s">
        <v>214</v>
      </c>
      <c r="E51" s="333" t="s">
        <v>427</v>
      </c>
      <c r="F51" s="214"/>
      <c r="G51" s="173"/>
      <c r="H51" s="215"/>
      <c r="I51" s="174" t="s">
        <v>412</v>
      </c>
      <c r="J51" s="393" t="s">
        <v>562</v>
      </c>
      <c r="K51" s="159" t="b">
        <v>0</v>
      </c>
      <c r="L51" s="159" t="b">
        <v>0</v>
      </c>
      <c r="Q51" s="160">
        <f t="shared" si="0"/>
        <v>0</v>
      </c>
      <c r="R51" s="175" t="str">
        <f t="shared" ref="R51:R61" si="3">IF(Q51=1,"","not yet entered or doubly entered.")</f>
        <v>not yet entered or doubly entered.</v>
      </c>
    </row>
    <row r="52" spans="1:18" ht="30.75" customHeight="1" x14ac:dyDescent="0.2">
      <c r="A52" s="561" t="s">
        <v>68</v>
      </c>
      <c r="B52" s="189" t="s">
        <v>11</v>
      </c>
      <c r="C52" s="1013" t="s">
        <v>413</v>
      </c>
      <c r="D52" s="36" t="s">
        <v>214</v>
      </c>
      <c r="E52" s="333" t="s">
        <v>427</v>
      </c>
      <c r="F52" s="214"/>
      <c r="G52" s="173"/>
      <c r="H52" s="215"/>
      <c r="I52" s="227"/>
      <c r="J52" s="177"/>
      <c r="K52" s="159" t="b">
        <v>0</v>
      </c>
      <c r="L52" s="159" t="b">
        <v>0</v>
      </c>
      <c r="Q52" s="160">
        <f t="shared" si="0"/>
        <v>0</v>
      </c>
      <c r="R52" s="175" t="str">
        <f t="shared" si="3"/>
        <v>not yet entered or doubly entered.</v>
      </c>
    </row>
    <row r="53" spans="1:18" ht="72" customHeight="1" x14ac:dyDescent="0.2">
      <c r="A53" s="562"/>
      <c r="B53" s="189" t="s">
        <v>12</v>
      </c>
      <c r="C53" s="376" t="s">
        <v>414</v>
      </c>
      <c r="D53" s="36" t="s">
        <v>214</v>
      </c>
      <c r="E53" s="333" t="s">
        <v>427</v>
      </c>
      <c r="F53" s="214"/>
      <c r="G53" s="173"/>
      <c r="H53" s="215"/>
      <c r="I53" s="227"/>
      <c r="J53" s="177"/>
      <c r="K53" s="159" t="b">
        <v>0</v>
      </c>
      <c r="L53" s="159" t="b">
        <v>0</v>
      </c>
      <c r="Q53" s="160">
        <f t="shared" si="0"/>
        <v>0</v>
      </c>
      <c r="R53" s="175" t="str">
        <f t="shared" si="3"/>
        <v>not yet entered or doubly entered.</v>
      </c>
    </row>
    <row r="54" spans="1:18" ht="64.5" customHeight="1" x14ac:dyDescent="0.2">
      <c r="A54" s="563"/>
      <c r="B54" s="189" t="s">
        <v>13</v>
      </c>
      <c r="C54" s="376" t="s">
        <v>415</v>
      </c>
      <c r="D54" s="199" t="s">
        <v>216</v>
      </c>
      <c r="E54" s="338" t="s">
        <v>427</v>
      </c>
      <c r="F54" s="214"/>
      <c r="G54" s="173"/>
      <c r="H54" s="215"/>
      <c r="I54" s="227"/>
      <c r="J54" s="177"/>
      <c r="N54" s="159" t="b">
        <v>0</v>
      </c>
      <c r="O54" s="159" t="b">
        <v>0</v>
      </c>
      <c r="Q54" s="160">
        <f t="shared" si="0"/>
        <v>0</v>
      </c>
      <c r="R54" s="175" t="str">
        <f t="shared" si="3"/>
        <v>not yet entered or doubly entered.</v>
      </c>
    </row>
    <row r="55" spans="1:18" ht="83.25" customHeight="1" x14ac:dyDescent="0.2">
      <c r="A55" s="561" t="s">
        <v>67</v>
      </c>
      <c r="B55" s="578"/>
      <c r="C55" s="377" t="s">
        <v>564</v>
      </c>
      <c r="D55" s="36" t="s">
        <v>214</v>
      </c>
      <c r="E55" s="333" t="s">
        <v>427</v>
      </c>
      <c r="F55" s="214"/>
      <c r="G55" s="173"/>
      <c r="H55" s="215"/>
      <c r="I55" s="344" t="s">
        <v>464</v>
      </c>
      <c r="J55" s="177"/>
      <c r="K55" s="159" t="b">
        <v>0</v>
      </c>
      <c r="L55" s="159" t="b">
        <v>0</v>
      </c>
      <c r="Q55" s="160">
        <f t="shared" si="0"/>
        <v>0</v>
      </c>
      <c r="R55" s="175" t="str">
        <f t="shared" si="3"/>
        <v>not yet entered or doubly entered.</v>
      </c>
    </row>
    <row r="56" spans="1:18" ht="41.25" customHeight="1" x14ac:dyDescent="0.2">
      <c r="A56" s="562"/>
      <c r="B56" s="579"/>
      <c r="C56" s="398" t="s">
        <v>416</v>
      </c>
      <c r="D56" s="36" t="s">
        <v>214</v>
      </c>
      <c r="E56" s="333" t="s">
        <v>427</v>
      </c>
      <c r="F56" s="214"/>
      <c r="G56" s="173"/>
      <c r="H56" s="240" t="s">
        <v>471</v>
      </c>
      <c r="I56" s="397" t="s">
        <v>463</v>
      </c>
      <c r="J56" s="177"/>
      <c r="K56" s="159" t="b">
        <v>0</v>
      </c>
      <c r="L56" s="159" t="b">
        <v>0</v>
      </c>
      <c r="M56" s="159" t="b">
        <v>0</v>
      </c>
      <c r="Q56" s="160">
        <f t="shared" si="0"/>
        <v>0</v>
      </c>
      <c r="R56" s="175" t="str">
        <f t="shared" si="3"/>
        <v>not yet entered or doubly entered.</v>
      </c>
    </row>
    <row r="57" spans="1:18" ht="56.25" customHeight="1" x14ac:dyDescent="0.2">
      <c r="A57" s="562"/>
      <c r="B57" s="579"/>
      <c r="C57" s="378" t="s">
        <v>417</v>
      </c>
      <c r="D57" s="36" t="s">
        <v>214</v>
      </c>
      <c r="E57" s="333" t="s">
        <v>427</v>
      </c>
      <c r="F57" s="214"/>
      <c r="G57" s="173"/>
      <c r="H57" s="215"/>
      <c r="I57" s="397" t="s">
        <v>463</v>
      </c>
      <c r="J57" s="177"/>
      <c r="K57" s="159" t="b">
        <v>0</v>
      </c>
      <c r="L57" s="159" t="b">
        <v>0</v>
      </c>
      <c r="Q57" s="160">
        <f t="shared" si="0"/>
        <v>0</v>
      </c>
      <c r="R57" s="175" t="str">
        <f t="shared" si="3"/>
        <v>not yet entered or doubly entered.</v>
      </c>
    </row>
    <row r="58" spans="1:18" ht="47.25" customHeight="1" x14ac:dyDescent="0.2">
      <c r="A58" s="562"/>
      <c r="B58" s="579"/>
      <c r="C58" s="377" t="s">
        <v>563</v>
      </c>
      <c r="D58" s="36" t="s">
        <v>214</v>
      </c>
      <c r="E58" s="333" t="s">
        <v>427</v>
      </c>
      <c r="F58" s="214"/>
      <c r="G58" s="173"/>
      <c r="H58" s="215"/>
      <c r="I58" s="397" t="s">
        <v>463</v>
      </c>
      <c r="J58" s="177"/>
      <c r="K58" s="159" t="b">
        <v>0</v>
      </c>
      <c r="L58" s="159" t="b">
        <v>0</v>
      </c>
      <c r="Q58" s="160">
        <f t="shared" si="0"/>
        <v>0</v>
      </c>
      <c r="R58" s="175" t="str">
        <f t="shared" si="3"/>
        <v>not yet entered or doubly entered.</v>
      </c>
    </row>
    <row r="59" spans="1:18" ht="24.75" customHeight="1" x14ac:dyDescent="0.2">
      <c r="A59" s="563"/>
      <c r="B59" s="580"/>
      <c r="C59" s="398" t="s">
        <v>418</v>
      </c>
      <c r="D59" s="36" t="s">
        <v>214</v>
      </c>
      <c r="E59" s="333" t="s">
        <v>427</v>
      </c>
      <c r="F59" s="214"/>
      <c r="G59" s="173"/>
      <c r="H59" s="215"/>
      <c r="I59" s="397" t="s">
        <v>463</v>
      </c>
      <c r="J59" s="177"/>
      <c r="K59" s="159" t="b">
        <v>0</v>
      </c>
      <c r="L59" s="159" t="b">
        <v>0</v>
      </c>
      <c r="Q59" s="160">
        <f t="shared" si="0"/>
        <v>0</v>
      </c>
      <c r="R59" s="175" t="str">
        <f t="shared" si="3"/>
        <v>not yet entered or doubly entered.</v>
      </c>
    </row>
    <row r="60" spans="1:18" ht="83.25" customHeight="1" x14ac:dyDescent="0.2">
      <c r="A60" s="561" t="s">
        <v>80</v>
      </c>
      <c r="B60" s="201" t="s">
        <v>15</v>
      </c>
      <c r="C60" s="377" t="s">
        <v>419</v>
      </c>
      <c r="D60" s="36" t="s">
        <v>214</v>
      </c>
      <c r="E60" s="333" t="s">
        <v>427</v>
      </c>
      <c r="F60" s="214"/>
      <c r="G60" s="173"/>
      <c r="H60" s="215"/>
      <c r="I60" s="394" t="s">
        <v>507</v>
      </c>
      <c r="J60" s="177"/>
      <c r="K60" s="159" t="b">
        <v>0</v>
      </c>
      <c r="L60" s="159" t="b">
        <v>0</v>
      </c>
      <c r="Q60" s="160">
        <f t="shared" si="0"/>
        <v>0</v>
      </c>
      <c r="R60" s="175" t="str">
        <f t="shared" si="3"/>
        <v>not yet entered or doubly entered.</v>
      </c>
    </row>
    <row r="61" spans="1:18" ht="28.5" customHeight="1" thickBot="1" x14ac:dyDescent="0.25">
      <c r="A61" s="562"/>
      <c r="B61" s="659" t="s">
        <v>16</v>
      </c>
      <c r="C61" s="581" t="s">
        <v>420</v>
      </c>
      <c r="D61" s="584" t="s">
        <v>216</v>
      </c>
      <c r="E61" s="339" t="s">
        <v>427</v>
      </c>
      <c r="F61" s="232"/>
      <c r="G61" s="185"/>
      <c r="H61" s="226"/>
      <c r="I61" s="610" t="s">
        <v>508</v>
      </c>
      <c r="J61" s="605"/>
      <c r="N61" s="159" t="b">
        <v>0</v>
      </c>
      <c r="O61" s="159" t="b">
        <v>0</v>
      </c>
      <c r="Q61" s="160">
        <f t="shared" si="0"/>
        <v>0</v>
      </c>
      <c r="R61" s="175" t="str">
        <f t="shared" si="3"/>
        <v>not yet entered or doubly entered.</v>
      </c>
    </row>
    <row r="62" spans="1:18" ht="51" customHeight="1" thickTop="1" thickBot="1" x14ac:dyDescent="0.25">
      <c r="A62" s="562"/>
      <c r="B62" s="660"/>
      <c r="C62" s="583"/>
      <c r="D62" s="586"/>
      <c r="E62" s="631" t="s">
        <v>505</v>
      </c>
      <c r="F62" s="634"/>
      <c r="G62" s="634"/>
      <c r="H62" s="635"/>
      <c r="I62" s="611"/>
      <c r="J62" s="606"/>
      <c r="R62" s="175"/>
    </row>
    <row r="63" spans="1:18" ht="24" customHeight="1" thickTop="1" thickBot="1" x14ac:dyDescent="0.25">
      <c r="A63" s="562"/>
      <c r="B63" s="659" t="s">
        <v>17</v>
      </c>
      <c r="C63" s="581" t="s">
        <v>585</v>
      </c>
      <c r="D63" s="584" t="s">
        <v>216</v>
      </c>
      <c r="E63" s="340" t="s">
        <v>427</v>
      </c>
      <c r="F63" s="179"/>
      <c r="G63" s="180"/>
      <c r="H63" s="236"/>
      <c r="I63" s="610" t="s">
        <v>565</v>
      </c>
      <c r="J63" s="603"/>
      <c r="N63" s="159" t="b">
        <v>0</v>
      </c>
      <c r="O63" s="159" t="b">
        <v>0</v>
      </c>
      <c r="Q63" s="160">
        <f t="shared" si="0"/>
        <v>0</v>
      </c>
      <c r="R63" s="175" t="str">
        <f>IF(Q63=1,"","not yet entered or doubly entered.")</f>
        <v>not yet entered or doubly entered.</v>
      </c>
    </row>
    <row r="64" spans="1:18" ht="44.25" customHeight="1" thickTop="1" thickBot="1" x14ac:dyDescent="0.25">
      <c r="A64" s="562"/>
      <c r="B64" s="660"/>
      <c r="C64" s="583"/>
      <c r="D64" s="586"/>
      <c r="E64" s="631" t="s">
        <v>506</v>
      </c>
      <c r="F64" s="634"/>
      <c r="G64" s="634"/>
      <c r="H64" s="635"/>
      <c r="I64" s="611"/>
      <c r="J64" s="604"/>
      <c r="R64" s="175"/>
    </row>
    <row r="65" spans="1:18" ht="54.75" customHeight="1" thickTop="1" thickBot="1" x14ac:dyDescent="0.25">
      <c r="A65" s="562"/>
      <c r="B65" s="320" t="s">
        <v>18</v>
      </c>
      <c r="C65" s="385" t="s">
        <v>421</v>
      </c>
      <c r="D65" s="322" t="s">
        <v>216</v>
      </c>
      <c r="E65" s="337" t="s">
        <v>427</v>
      </c>
      <c r="F65" s="216"/>
      <c r="G65" s="217"/>
      <c r="H65" s="218"/>
      <c r="I65" s="399" t="s">
        <v>495</v>
      </c>
      <c r="J65" s="178"/>
      <c r="N65" s="159" t="b">
        <v>0</v>
      </c>
      <c r="O65" s="159" t="b">
        <v>0</v>
      </c>
      <c r="Q65" s="160">
        <f t="shared" si="0"/>
        <v>0</v>
      </c>
      <c r="R65" s="175" t="str">
        <f>IF(Q65=1,"","not yet entered or doubly entered.")</f>
        <v>not yet entered or doubly entered.</v>
      </c>
    </row>
    <row r="66" spans="1:18" ht="125.25" customHeight="1" thickTop="1" thickBot="1" x14ac:dyDescent="0.25">
      <c r="A66" s="186"/>
      <c r="B66" s="245"/>
      <c r="C66" s="651" t="s">
        <v>575</v>
      </c>
      <c r="D66" s="652"/>
      <c r="E66" s="652"/>
      <c r="F66" s="652"/>
      <c r="G66" s="652"/>
      <c r="H66" s="653"/>
      <c r="I66" s="246"/>
      <c r="J66" s="187"/>
    </row>
    <row r="67" spans="1:18" s="7" customFormat="1" ht="33" customHeight="1" thickTop="1" x14ac:dyDescent="0.2">
      <c r="A67" s="593" t="s">
        <v>681</v>
      </c>
      <c r="B67" s="594"/>
      <c r="C67" s="595"/>
      <c r="D67" s="202" t="s">
        <v>214</v>
      </c>
      <c r="E67" s="596" t="str">
        <f>IF(L68=0,"Yes","No")</f>
        <v>Yes</v>
      </c>
      <c r="F67" s="597"/>
      <c r="G67" s="598"/>
      <c r="H67" s="589" t="str">
        <f>IF(SUM(K68:M68)=49,"","*there is missing entry in mandatory items in the check colum, Form 1 or Form3.")</f>
        <v>*there is missing entry in mandatory items in the check colum, Form 1 or Form3.</v>
      </c>
      <c r="I67" s="590"/>
      <c r="J67" s="591"/>
      <c r="K67" s="123">
        <f>COUNTIF(K5:K66,TRUE)</f>
        <v>0</v>
      </c>
      <c r="L67" s="123">
        <f t="shared" ref="L67:P67" si="4">COUNTIF(L5:L66,TRUE)</f>
        <v>0</v>
      </c>
      <c r="M67" s="123">
        <f t="shared" si="4"/>
        <v>0</v>
      </c>
      <c r="N67" s="123">
        <f t="shared" si="4"/>
        <v>0</v>
      </c>
      <c r="O67" s="123">
        <f t="shared" si="4"/>
        <v>0</v>
      </c>
      <c r="P67" s="123">
        <f t="shared" si="4"/>
        <v>0</v>
      </c>
    </row>
    <row r="68" spans="1:18" s="7" customFormat="1" ht="30" customHeight="1" x14ac:dyDescent="0.2">
      <c r="A68" s="588" t="s">
        <v>429</v>
      </c>
      <c r="B68" s="588"/>
      <c r="C68" s="588"/>
      <c r="D68" s="308" t="s">
        <v>287</v>
      </c>
      <c r="E68" s="587">
        <f>N68</f>
        <v>0</v>
      </c>
      <c r="F68" s="587"/>
      <c r="G68" s="587"/>
      <c r="H68" s="592" t="str">
        <f>IF(SUM(N68:P68)=39,"","there is missing entry in optional items in the check colum, Form 1 or Form3.")</f>
        <v>there is missing entry in optional items in the check colum, Form 1 or Form3.</v>
      </c>
      <c r="I68" s="592"/>
      <c r="J68" s="592"/>
      <c r="K68" s="123">
        <f>K67+F5+F15</f>
        <v>0</v>
      </c>
      <c r="L68" s="123">
        <f>L67+G5+G15</f>
        <v>0</v>
      </c>
      <c r="M68" s="123">
        <f>M67+H5+H15</f>
        <v>0</v>
      </c>
      <c r="N68" s="123">
        <f>N67+F6+F16</f>
        <v>0</v>
      </c>
      <c r="O68" s="7">
        <f>O67+G6+G16</f>
        <v>0</v>
      </c>
      <c r="P68" s="7">
        <f>P67+H6</f>
        <v>0</v>
      </c>
    </row>
    <row r="69" spans="1:18" s="7" customFormat="1" ht="37.5" customHeight="1" x14ac:dyDescent="0.2">
      <c r="A69" s="588"/>
      <c r="B69" s="588"/>
      <c r="C69" s="588"/>
      <c r="D69" s="459" t="s">
        <v>574</v>
      </c>
      <c r="E69" s="587">
        <f>N68+O68</f>
        <v>0</v>
      </c>
      <c r="F69" s="587"/>
      <c r="G69" s="587"/>
      <c r="H69" s="592"/>
      <c r="I69" s="592"/>
      <c r="J69" s="592"/>
      <c r="K69" s="123"/>
      <c r="L69" s="123"/>
      <c r="M69" s="123"/>
      <c r="N69" s="123"/>
    </row>
    <row r="70" spans="1:18" s="7" customFormat="1" ht="29.25" customHeight="1" x14ac:dyDescent="0.2">
      <c r="A70" s="588"/>
      <c r="B70" s="588"/>
      <c r="C70" s="588"/>
      <c r="D70" s="400" t="s">
        <v>509</v>
      </c>
      <c r="E70" s="587" t="e">
        <f>ROUNDDOWN(E68/E69*100,0)</f>
        <v>#DIV/0!</v>
      </c>
      <c r="F70" s="587"/>
      <c r="G70" s="587"/>
      <c r="H70" s="329"/>
      <c r="I70" s="329"/>
      <c r="J70" s="329"/>
      <c r="K70" s="123"/>
      <c r="L70" s="123"/>
      <c r="M70" s="123"/>
      <c r="N70" s="123"/>
    </row>
  </sheetData>
  <sheetProtection selectLockedCells="1"/>
  <mergeCells count="87">
    <mergeCell ref="C66:H66"/>
    <mergeCell ref="C26:C27"/>
    <mergeCell ref="B26:B27"/>
    <mergeCell ref="A26:A31"/>
    <mergeCell ref="A55:A59"/>
    <mergeCell ref="B55:B59"/>
    <mergeCell ref="A40:A42"/>
    <mergeCell ref="A47:A48"/>
    <mergeCell ref="A52:A54"/>
    <mergeCell ref="A45:A46"/>
    <mergeCell ref="B37:B38"/>
    <mergeCell ref="A37:A39"/>
    <mergeCell ref="B61:B62"/>
    <mergeCell ref="B63:B64"/>
    <mergeCell ref="A60:A65"/>
    <mergeCell ref="E49:E50"/>
    <mergeCell ref="E64:H64"/>
    <mergeCell ref="E62:H62"/>
    <mergeCell ref="A1:C1"/>
    <mergeCell ref="A5:A7"/>
    <mergeCell ref="B5:B7"/>
    <mergeCell ref="C5:C7"/>
    <mergeCell ref="D11:H11"/>
    <mergeCell ref="A15:A17"/>
    <mergeCell ref="B15:B17"/>
    <mergeCell ref="C15:C17"/>
    <mergeCell ref="E17:H17"/>
    <mergeCell ref="A9:A11"/>
    <mergeCell ref="B9:B11"/>
    <mergeCell ref="C9:C11"/>
    <mergeCell ref="E7:H7"/>
    <mergeCell ref="A49:A50"/>
    <mergeCell ref="D61:D62"/>
    <mergeCell ref="D63:D64"/>
    <mergeCell ref="C63:C64"/>
    <mergeCell ref="C61:C62"/>
    <mergeCell ref="B49:B50"/>
    <mergeCell ref="E34:H34"/>
    <mergeCell ref="B25:C25"/>
    <mergeCell ref="B28:J28"/>
    <mergeCell ref="E19:H19"/>
    <mergeCell ref="E21:H21"/>
    <mergeCell ref="J33:J35"/>
    <mergeCell ref="D20:D21"/>
    <mergeCell ref="C20:C21"/>
    <mergeCell ref="B20:B21"/>
    <mergeCell ref="C18:C19"/>
    <mergeCell ref="D18:D19"/>
    <mergeCell ref="B18:B19"/>
    <mergeCell ref="I29:I31"/>
    <mergeCell ref="J29:J31"/>
    <mergeCell ref="E35:H35"/>
    <mergeCell ref="I5:I6"/>
    <mergeCell ref="J5:J6"/>
    <mergeCell ref="I15:I16"/>
    <mergeCell ref="J15:J16"/>
    <mergeCell ref="J63:J64"/>
    <mergeCell ref="J61:J62"/>
    <mergeCell ref="I37:I38"/>
    <mergeCell ref="I26:I27"/>
    <mergeCell ref="J26:J27"/>
    <mergeCell ref="I61:I62"/>
    <mergeCell ref="I63:I64"/>
    <mergeCell ref="E70:G70"/>
    <mergeCell ref="A68:C70"/>
    <mergeCell ref="E68:G68"/>
    <mergeCell ref="E69:G69"/>
    <mergeCell ref="H67:J67"/>
    <mergeCell ref="H68:J69"/>
    <mergeCell ref="A67:C67"/>
    <mergeCell ref="E67:G67"/>
    <mergeCell ref="F4:H4"/>
    <mergeCell ref="A4:B4"/>
    <mergeCell ref="A18:A24"/>
    <mergeCell ref="J9:J10"/>
    <mergeCell ref="D49:D50"/>
    <mergeCell ref="I9:I11"/>
    <mergeCell ref="I20:I21"/>
    <mergeCell ref="J20:J21"/>
    <mergeCell ref="I18:I19"/>
    <mergeCell ref="J18:J19"/>
    <mergeCell ref="J37:J38"/>
    <mergeCell ref="I33:I35"/>
    <mergeCell ref="A33:A35"/>
    <mergeCell ref="B33:B35"/>
    <mergeCell ref="C33:C35"/>
    <mergeCell ref="D33:D35"/>
  </mergeCells>
  <phoneticPr fontId="1"/>
  <pageMargins left="0.51181102362204722" right="0.51181102362204722" top="0.55118110236220474" bottom="0.55118110236220474" header="0.31496062992125984" footer="0.31496062992125984"/>
  <pageSetup paperSize="9" scale="96" firstPageNumber="2" fitToHeight="0" orientation="landscape" useFirstPageNumber="1" r:id="rId1"/>
  <headerFooter>
    <oddHeader>&amp;R119V3</oddHeader>
    <oddFooter>&amp;C&amp;P</oddFooter>
  </headerFooter>
  <rowBreaks count="4" manualBreakCount="4">
    <brk id="24" max="9" man="1"/>
    <brk id="51" max="9" man="1"/>
    <brk id="59" max="9" man="1"/>
    <brk id="66" max="9" man="1"/>
  </rowBreaks>
  <colBreaks count="1" manualBreakCount="1">
    <brk id="10"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ltText="はい">
                <anchor moveWithCells="1">
                  <from>
                    <xdr:col>5</xdr:col>
                    <xdr:colOff>69850</xdr:colOff>
                    <xdr:row>7</xdr:row>
                    <xdr:rowOff>0</xdr:rowOff>
                  </from>
                  <to>
                    <xdr:col>5</xdr:col>
                    <xdr:colOff>641350</xdr:colOff>
                    <xdr:row>8</xdr:row>
                    <xdr:rowOff>0</xdr:rowOff>
                  </to>
                </anchor>
              </controlPr>
            </control>
          </mc:Choice>
        </mc:AlternateContent>
        <mc:AlternateContent xmlns:mc="http://schemas.openxmlformats.org/markup-compatibility/2006">
          <mc:Choice Requires="x14">
            <control shapeId="1027" r:id="rId5" name="Check Box 3">
              <controlPr defaultSize="0" autoFill="0" autoLine="0" autoPict="0" altText="はい">
                <anchor moveWithCells="1">
                  <from>
                    <xdr:col>6</xdr:col>
                    <xdr:colOff>57150</xdr:colOff>
                    <xdr:row>7</xdr:row>
                    <xdr:rowOff>12700</xdr:rowOff>
                  </from>
                  <to>
                    <xdr:col>6</xdr:col>
                    <xdr:colOff>628650</xdr:colOff>
                    <xdr:row>8</xdr:row>
                    <xdr:rowOff>0</xdr:rowOff>
                  </to>
                </anchor>
              </controlPr>
            </control>
          </mc:Choice>
        </mc:AlternateContent>
        <mc:AlternateContent xmlns:mc="http://schemas.openxmlformats.org/markup-compatibility/2006">
          <mc:Choice Requires="x14">
            <control shapeId="1028" r:id="rId6" name="Check Box 4">
              <controlPr defaultSize="0" autoFill="0" autoLine="0" autoPict="0" altText="はい">
                <anchor moveWithCells="1">
                  <from>
                    <xdr:col>5</xdr:col>
                    <xdr:colOff>69850</xdr:colOff>
                    <xdr:row>11</xdr:row>
                    <xdr:rowOff>0</xdr:rowOff>
                  </from>
                  <to>
                    <xdr:col>5</xdr:col>
                    <xdr:colOff>641350</xdr:colOff>
                    <xdr:row>11</xdr:row>
                    <xdr:rowOff>819150</xdr:rowOff>
                  </to>
                </anchor>
              </controlPr>
            </control>
          </mc:Choice>
        </mc:AlternateContent>
        <mc:AlternateContent xmlns:mc="http://schemas.openxmlformats.org/markup-compatibility/2006">
          <mc:Choice Requires="x14">
            <control shapeId="1029" r:id="rId7" name="Check Box 5">
              <controlPr defaultSize="0" autoFill="0" autoLine="0" autoPict="0" altText="はい">
                <anchor moveWithCells="1">
                  <from>
                    <xdr:col>5</xdr:col>
                    <xdr:colOff>76200</xdr:colOff>
                    <xdr:row>12</xdr:row>
                    <xdr:rowOff>12700</xdr:rowOff>
                  </from>
                  <to>
                    <xdr:col>5</xdr:col>
                    <xdr:colOff>647700</xdr:colOff>
                    <xdr:row>12</xdr:row>
                    <xdr:rowOff>488950</xdr:rowOff>
                  </to>
                </anchor>
              </controlPr>
            </control>
          </mc:Choice>
        </mc:AlternateContent>
        <mc:AlternateContent xmlns:mc="http://schemas.openxmlformats.org/markup-compatibility/2006">
          <mc:Choice Requires="x14">
            <control shapeId="1030" r:id="rId8" name="Check Box 6">
              <controlPr defaultSize="0" autoFill="0" autoLine="0" autoPict="0" altText="はい">
                <anchor moveWithCells="1">
                  <from>
                    <xdr:col>5</xdr:col>
                    <xdr:colOff>76200</xdr:colOff>
                    <xdr:row>13</xdr:row>
                    <xdr:rowOff>0</xdr:rowOff>
                  </from>
                  <to>
                    <xdr:col>5</xdr:col>
                    <xdr:colOff>647700</xdr:colOff>
                    <xdr:row>13</xdr:row>
                    <xdr:rowOff>1003300</xdr:rowOff>
                  </to>
                </anchor>
              </controlPr>
            </control>
          </mc:Choice>
        </mc:AlternateContent>
        <mc:AlternateContent xmlns:mc="http://schemas.openxmlformats.org/markup-compatibility/2006">
          <mc:Choice Requires="x14">
            <control shapeId="1031" r:id="rId9" name="Check Box 7">
              <controlPr defaultSize="0" autoFill="0" autoLine="0" autoPict="0" altText="はい">
                <anchor moveWithCells="1">
                  <from>
                    <xdr:col>5</xdr:col>
                    <xdr:colOff>38100</xdr:colOff>
                    <xdr:row>17</xdr:row>
                    <xdr:rowOff>12700</xdr:rowOff>
                  </from>
                  <to>
                    <xdr:col>5</xdr:col>
                    <xdr:colOff>609600</xdr:colOff>
                    <xdr:row>18</xdr:row>
                    <xdr:rowOff>19050</xdr:rowOff>
                  </to>
                </anchor>
              </controlPr>
            </control>
          </mc:Choice>
        </mc:AlternateContent>
        <mc:AlternateContent xmlns:mc="http://schemas.openxmlformats.org/markup-compatibility/2006">
          <mc:Choice Requires="x14">
            <control shapeId="1032" r:id="rId10" name="Check Box 8">
              <controlPr defaultSize="0" autoFill="0" autoLine="0" autoPict="0" altText="はい">
                <anchor moveWithCells="1">
                  <from>
                    <xdr:col>5</xdr:col>
                    <xdr:colOff>57150</xdr:colOff>
                    <xdr:row>19</xdr:row>
                    <xdr:rowOff>0</xdr:rowOff>
                  </from>
                  <to>
                    <xdr:col>5</xdr:col>
                    <xdr:colOff>628650</xdr:colOff>
                    <xdr:row>19</xdr:row>
                    <xdr:rowOff>317500</xdr:rowOff>
                  </to>
                </anchor>
              </controlPr>
            </control>
          </mc:Choice>
        </mc:AlternateContent>
        <mc:AlternateContent xmlns:mc="http://schemas.openxmlformats.org/markup-compatibility/2006">
          <mc:Choice Requires="x14">
            <control shapeId="1033" r:id="rId11" name="Check Box 9">
              <controlPr defaultSize="0" autoFill="0" autoLine="0" autoPict="0" altText="はい">
                <anchor moveWithCells="1">
                  <from>
                    <xdr:col>5</xdr:col>
                    <xdr:colOff>69850</xdr:colOff>
                    <xdr:row>21</xdr:row>
                    <xdr:rowOff>0</xdr:rowOff>
                  </from>
                  <to>
                    <xdr:col>5</xdr:col>
                    <xdr:colOff>641350</xdr:colOff>
                    <xdr:row>21</xdr:row>
                    <xdr:rowOff>622300</xdr:rowOff>
                  </to>
                </anchor>
              </controlPr>
            </control>
          </mc:Choice>
        </mc:AlternateContent>
        <mc:AlternateContent xmlns:mc="http://schemas.openxmlformats.org/markup-compatibility/2006">
          <mc:Choice Requires="x14">
            <control shapeId="1034" r:id="rId12" name="Check Box 10">
              <controlPr defaultSize="0" autoFill="0" autoLine="0" autoPict="0" altText="はい">
                <anchor moveWithCells="1">
                  <from>
                    <xdr:col>5</xdr:col>
                    <xdr:colOff>69850</xdr:colOff>
                    <xdr:row>22</xdr:row>
                    <xdr:rowOff>0</xdr:rowOff>
                  </from>
                  <to>
                    <xdr:col>5</xdr:col>
                    <xdr:colOff>641350</xdr:colOff>
                    <xdr:row>22</xdr:row>
                    <xdr:rowOff>622300</xdr:rowOff>
                  </to>
                </anchor>
              </controlPr>
            </control>
          </mc:Choice>
        </mc:AlternateContent>
        <mc:AlternateContent xmlns:mc="http://schemas.openxmlformats.org/markup-compatibility/2006">
          <mc:Choice Requires="x14">
            <control shapeId="1035" r:id="rId13" name="Check Box 11">
              <controlPr defaultSize="0" autoFill="0" autoLine="0" autoPict="0" altText="はい">
                <anchor moveWithCells="1">
                  <from>
                    <xdr:col>5</xdr:col>
                    <xdr:colOff>69850</xdr:colOff>
                    <xdr:row>22</xdr:row>
                    <xdr:rowOff>628650</xdr:rowOff>
                  </from>
                  <to>
                    <xdr:col>5</xdr:col>
                    <xdr:colOff>641350</xdr:colOff>
                    <xdr:row>23</xdr:row>
                    <xdr:rowOff>1479550</xdr:rowOff>
                  </to>
                </anchor>
              </controlPr>
            </control>
          </mc:Choice>
        </mc:AlternateContent>
        <mc:AlternateContent xmlns:mc="http://schemas.openxmlformats.org/markup-compatibility/2006">
          <mc:Choice Requires="x14">
            <control shapeId="1036" r:id="rId14" name="Check Box 12">
              <controlPr defaultSize="0" autoFill="0" autoLine="0" autoPict="0" altText="はい">
                <anchor moveWithCells="1">
                  <from>
                    <xdr:col>5</xdr:col>
                    <xdr:colOff>69850</xdr:colOff>
                    <xdr:row>31</xdr:row>
                    <xdr:rowOff>0</xdr:rowOff>
                  </from>
                  <to>
                    <xdr:col>5</xdr:col>
                    <xdr:colOff>641350</xdr:colOff>
                    <xdr:row>32</xdr:row>
                    <xdr:rowOff>0</xdr:rowOff>
                  </to>
                </anchor>
              </controlPr>
            </control>
          </mc:Choice>
        </mc:AlternateContent>
        <mc:AlternateContent xmlns:mc="http://schemas.openxmlformats.org/markup-compatibility/2006">
          <mc:Choice Requires="x14">
            <control shapeId="1037" r:id="rId15" name="Check Box 13">
              <controlPr defaultSize="0" autoFill="0" autoLine="0" autoPict="0" altText="はい">
                <anchor moveWithCells="1">
                  <from>
                    <xdr:col>5</xdr:col>
                    <xdr:colOff>69850</xdr:colOff>
                    <xdr:row>32</xdr:row>
                    <xdr:rowOff>0</xdr:rowOff>
                  </from>
                  <to>
                    <xdr:col>5</xdr:col>
                    <xdr:colOff>641350</xdr:colOff>
                    <xdr:row>33</xdr:row>
                    <xdr:rowOff>0</xdr:rowOff>
                  </to>
                </anchor>
              </controlPr>
            </control>
          </mc:Choice>
        </mc:AlternateContent>
        <mc:AlternateContent xmlns:mc="http://schemas.openxmlformats.org/markup-compatibility/2006">
          <mc:Choice Requires="x14">
            <control shapeId="1038" r:id="rId16" name="Check Box 14">
              <controlPr defaultSize="0" autoFill="0" autoLine="0" autoPict="0" altText="はい">
                <anchor moveWithCells="1">
                  <from>
                    <xdr:col>5</xdr:col>
                    <xdr:colOff>69850</xdr:colOff>
                    <xdr:row>35</xdr:row>
                    <xdr:rowOff>0</xdr:rowOff>
                  </from>
                  <to>
                    <xdr:col>5</xdr:col>
                    <xdr:colOff>641350</xdr:colOff>
                    <xdr:row>36</xdr:row>
                    <xdr:rowOff>12700</xdr:rowOff>
                  </to>
                </anchor>
              </controlPr>
            </control>
          </mc:Choice>
        </mc:AlternateContent>
        <mc:AlternateContent xmlns:mc="http://schemas.openxmlformats.org/markup-compatibility/2006">
          <mc:Choice Requires="x14">
            <control shapeId="1039" r:id="rId17" name="Check Box 15">
              <controlPr defaultSize="0" autoFill="0" autoLine="0" autoPict="0" altText="はい">
                <anchor moveWithCells="1">
                  <from>
                    <xdr:col>5</xdr:col>
                    <xdr:colOff>69850</xdr:colOff>
                    <xdr:row>39</xdr:row>
                    <xdr:rowOff>12700</xdr:rowOff>
                  </from>
                  <to>
                    <xdr:col>5</xdr:col>
                    <xdr:colOff>641350</xdr:colOff>
                    <xdr:row>39</xdr:row>
                    <xdr:rowOff>603250</xdr:rowOff>
                  </to>
                </anchor>
              </controlPr>
            </control>
          </mc:Choice>
        </mc:AlternateContent>
        <mc:AlternateContent xmlns:mc="http://schemas.openxmlformats.org/markup-compatibility/2006">
          <mc:Choice Requires="x14">
            <control shapeId="1040" r:id="rId18" name="Check Box 16">
              <controlPr defaultSize="0" autoFill="0" autoLine="0" autoPict="0" altText="はい">
                <anchor moveWithCells="1">
                  <from>
                    <xdr:col>5</xdr:col>
                    <xdr:colOff>69850</xdr:colOff>
                    <xdr:row>40</xdr:row>
                    <xdr:rowOff>0</xdr:rowOff>
                  </from>
                  <to>
                    <xdr:col>5</xdr:col>
                    <xdr:colOff>641350</xdr:colOff>
                    <xdr:row>40</xdr:row>
                    <xdr:rowOff>971550</xdr:rowOff>
                  </to>
                </anchor>
              </controlPr>
            </control>
          </mc:Choice>
        </mc:AlternateContent>
        <mc:AlternateContent xmlns:mc="http://schemas.openxmlformats.org/markup-compatibility/2006">
          <mc:Choice Requires="x14">
            <control shapeId="1041" r:id="rId19" name="Check Box 17">
              <controlPr defaultSize="0" autoFill="0" autoLine="0" autoPict="0" altText="はい">
                <anchor moveWithCells="1">
                  <from>
                    <xdr:col>5</xdr:col>
                    <xdr:colOff>69850</xdr:colOff>
                    <xdr:row>41</xdr:row>
                    <xdr:rowOff>0</xdr:rowOff>
                  </from>
                  <to>
                    <xdr:col>5</xdr:col>
                    <xdr:colOff>641350</xdr:colOff>
                    <xdr:row>42</xdr:row>
                    <xdr:rowOff>19050</xdr:rowOff>
                  </to>
                </anchor>
              </controlPr>
            </control>
          </mc:Choice>
        </mc:AlternateContent>
        <mc:AlternateContent xmlns:mc="http://schemas.openxmlformats.org/markup-compatibility/2006">
          <mc:Choice Requires="x14">
            <control shapeId="1042" r:id="rId20" name="Check Box 18">
              <controlPr defaultSize="0" autoFill="0" autoLine="0" autoPict="0" altText="はい">
                <anchor moveWithCells="1">
                  <from>
                    <xdr:col>5</xdr:col>
                    <xdr:colOff>69850</xdr:colOff>
                    <xdr:row>42</xdr:row>
                    <xdr:rowOff>0</xdr:rowOff>
                  </from>
                  <to>
                    <xdr:col>5</xdr:col>
                    <xdr:colOff>641350</xdr:colOff>
                    <xdr:row>42</xdr:row>
                    <xdr:rowOff>2298700</xdr:rowOff>
                  </to>
                </anchor>
              </controlPr>
            </control>
          </mc:Choice>
        </mc:AlternateContent>
        <mc:AlternateContent xmlns:mc="http://schemas.openxmlformats.org/markup-compatibility/2006">
          <mc:Choice Requires="x14">
            <control shapeId="1043" r:id="rId21" name="Check Box 19">
              <controlPr defaultSize="0" autoFill="0" autoLine="0" autoPict="0" altText="はい">
                <anchor moveWithCells="1">
                  <from>
                    <xdr:col>5</xdr:col>
                    <xdr:colOff>69850</xdr:colOff>
                    <xdr:row>43</xdr:row>
                    <xdr:rowOff>0</xdr:rowOff>
                  </from>
                  <to>
                    <xdr:col>5</xdr:col>
                    <xdr:colOff>641350</xdr:colOff>
                    <xdr:row>44</xdr:row>
                    <xdr:rowOff>0</xdr:rowOff>
                  </to>
                </anchor>
              </controlPr>
            </control>
          </mc:Choice>
        </mc:AlternateContent>
        <mc:AlternateContent xmlns:mc="http://schemas.openxmlformats.org/markup-compatibility/2006">
          <mc:Choice Requires="x14">
            <control shapeId="1044" r:id="rId22" name="Check Box 20">
              <controlPr defaultSize="0" autoFill="0" autoLine="0" autoPict="0" altText="はい">
                <anchor moveWithCells="1">
                  <from>
                    <xdr:col>5</xdr:col>
                    <xdr:colOff>69850</xdr:colOff>
                    <xdr:row>44</xdr:row>
                    <xdr:rowOff>19050</xdr:rowOff>
                  </from>
                  <to>
                    <xdr:col>5</xdr:col>
                    <xdr:colOff>641350</xdr:colOff>
                    <xdr:row>45</xdr:row>
                    <xdr:rowOff>0</xdr:rowOff>
                  </to>
                </anchor>
              </controlPr>
            </control>
          </mc:Choice>
        </mc:AlternateContent>
        <mc:AlternateContent xmlns:mc="http://schemas.openxmlformats.org/markup-compatibility/2006">
          <mc:Choice Requires="x14">
            <control shapeId="1045" r:id="rId23" name="Check Box 21">
              <controlPr defaultSize="0" autoFill="0" autoLine="0" autoPict="0" altText="はい">
                <anchor moveWithCells="1">
                  <from>
                    <xdr:col>5</xdr:col>
                    <xdr:colOff>69850</xdr:colOff>
                    <xdr:row>45</xdr:row>
                    <xdr:rowOff>19050</xdr:rowOff>
                  </from>
                  <to>
                    <xdr:col>5</xdr:col>
                    <xdr:colOff>641350</xdr:colOff>
                    <xdr:row>45</xdr:row>
                    <xdr:rowOff>647700</xdr:rowOff>
                  </to>
                </anchor>
              </controlPr>
            </control>
          </mc:Choice>
        </mc:AlternateContent>
        <mc:AlternateContent xmlns:mc="http://schemas.openxmlformats.org/markup-compatibility/2006">
          <mc:Choice Requires="x14">
            <control shapeId="1046" r:id="rId24" name="Check Box 22">
              <controlPr defaultSize="0" autoFill="0" autoLine="0" autoPict="0" altText="はい">
                <anchor moveWithCells="1">
                  <from>
                    <xdr:col>5</xdr:col>
                    <xdr:colOff>69850</xdr:colOff>
                    <xdr:row>46</xdr:row>
                    <xdr:rowOff>19050</xdr:rowOff>
                  </from>
                  <to>
                    <xdr:col>5</xdr:col>
                    <xdr:colOff>641350</xdr:colOff>
                    <xdr:row>47</xdr:row>
                    <xdr:rowOff>0</xdr:rowOff>
                  </to>
                </anchor>
              </controlPr>
            </control>
          </mc:Choice>
        </mc:AlternateContent>
        <mc:AlternateContent xmlns:mc="http://schemas.openxmlformats.org/markup-compatibility/2006">
          <mc:Choice Requires="x14">
            <control shapeId="1047" r:id="rId25" name="Check Box 23">
              <controlPr defaultSize="0" autoFill="0" autoLine="0" autoPict="0" altText="はい">
                <anchor moveWithCells="1">
                  <from>
                    <xdr:col>5</xdr:col>
                    <xdr:colOff>69850</xdr:colOff>
                    <xdr:row>47</xdr:row>
                    <xdr:rowOff>12700</xdr:rowOff>
                  </from>
                  <to>
                    <xdr:col>5</xdr:col>
                    <xdr:colOff>641350</xdr:colOff>
                    <xdr:row>48</xdr:row>
                    <xdr:rowOff>0</xdr:rowOff>
                  </to>
                </anchor>
              </controlPr>
            </control>
          </mc:Choice>
        </mc:AlternateContent>
        <mc:AlternateContent xmlns:mc="http://schemas.openxmlformats.org/markup-compatibility/2006">
          <mc:Choice Requires="x14">
            <control shapeId="1048" r:id="rId26" name="Check Box 24">
              <controlPr defaultSize="0" autoFill="0" autoLine="0" autoPict="0" altText="はい">
                <anchor moveWithCells="1">
                  <from>
                    <xdr:col>5</xdr:col>
                    <xdr:colOff>69850</xdr:colOff>
                    <xdr:row>48</xdr:row>
                    <xdr:rowOff>19050</xdr:rowOff>
                  </from>
                  <to>
                    <xdr:col>5</xdr:col>
                    <xdr:colOff>641350</xdr:colOff>
                    <xdr:row>49</xdr:row>
                    <xdr:rowOff>0</xdr:rowOff>
                  </to>
                </anchor>
              </controlPr>
            </control>
          </mc:Choice>
        </mc:AlternateContent>
        <mc:AlternateContent xmlns:mc="http://schemas.openxmlformats.org/markup-compatibility/2006">
          <mc:Choice Requires="x14">
            <control shapeId="1049" r:id="rId27" name="Check Box 25">
              <controlPr defaultSize="0" autoFill="0" autoLine="0" autoPict="0" altText="はい">
                <anchor moveWithCells="1">
                  <from>
                    <xdr:col>5</xdr:col>
                    <xdr:colOff>69850</xdr:colOff>
                    <xdr:row>49</xdr:row>
                    <xdr:rowOff>19050</xdr:rowOff>
                  </from>
                  <to>
                    <xdr:col>6</xdr:col>
                    <xdr:colOff>279400</xdr:colOff>
                    <xdr:row>49</xdr:row>
                    <xdr:rowOff>457200</xdr:rowOff>
                  </to>
                </anchor>
              </controlPr>
            </control>
          </mc:Choice>
        </mc:AlternateContent>
        <mc:AlternateContent xmlns:mc="http://schemas.openxmlformats.org/markup-compatibility/2006">
          <mc:Choice Requires="x14">
            <control shapeId="1050" r:id="rId28" name="Check Box 26">
              <controlPr defaultSize="0" autoFill="0" autoLine="0" autoPict="0" altText="はい">
                <anchor moveWithCells="1">
                  <from>
                    <xdr:col>6</xdr:col>
                    <xdr:colOff>57150</xdr:colOff>
                    <xdr:row>11</xdr:row>
                    <xdr:rowOff>12700</xdr:rowOff>
                  </from>
                  <to>
                    <xdr:col>6</xdr:col>
                    <xdr:colOff>628650</xdr:colOff>
                    <xdr:row>11</xdr:row>
                    <xdr:rowOff>812800</xdr:rowOff>
                  </to>
                </anchor>
              </controlPr>
            </control>
          </mc:Choice>
        </mc:AlternateContent>
        <mc:AlternateContent xmlns:mc="http://schemas.openxmlformats.org/markup-compatibility/2006">
          <mc:Choice Requires="x14">
            <control shapeId="1051" r:id="rId29" name="Check Box 27">
              <controlPr defaultSize="0" autoFill="0" autoLine="0" autoPict="0" altText="はい">
                <anchor moveWithCells="1">
                  <from>
                    <xdr:col>6</xdr:col>
                    <xdr:colOff>57150</xdr:colOff>
                    <xdr:row>12</xdr:row>
                    <xdr:rowOff>12700</xdr:rowOff>
                  </from>
                  <to>
                    <xdr:col>6</xdr:col>
                    <xdr:colOff>628650</xdr:colOff>
                    <xdr:row>12</xdr:row>
                    <xdr:rowOff>469900</xdr:rowOff>
                  </to>
                </anchor>
              </controlPr>
            </control>
          </mc:Choice>
        </mc:AlternateContent>
        <mc:AlternateContent xmlns:mc="http://schemas.openxmlformats.org/markup-compatibility/2006">
          <mc:Choice Requires="x14">
            <control shapeId="1052" r:id="rId30" name="Check Box 28">
              <controlPr defaultSize="0" autoFill="0" autoLine="0" autoPict="0" altText="はい">
                <anchor moveWithCells="1">
                  <from>
                    <xdr:col>6</xdr:col>
                    <xdr:colOff>57150</xdr:colOff>
                    <xdr:row>13</xdr:row>
                    <xdr:rowOff>0</xdr:rowOff>
                  </from>
                  <to>
                    <xdr:col>6</xdr:col>
                    <xdr:colOff>628650</xdr:colOff>
                    <xdr:row>13</xdr:row>
                    <xdr:rowOff>1003300</xdr:rowOff>
                  </to>
                </anchor>
              </controlPr>
            </control>
          </mc:Choice>
        </mc:AlternateContent>
        <mc:AlternateContent xmlns:mc="http://schemas.openxmlformats.org/markup-compatibility/2006">
          <mc:Choice Requires="x14">
            <control shapeId="1053" r:id="rId31" name="Check Box 29">
              <controlPr defaultSize="0" autoFill="0" autoLine="0" autoPict="0" altText="はい">
                <anchor moveWithCells="1">
                  <from>
                    <xdr:col>6</xdr:col>
                    <xdr:colOff>57150</xdr:colOff>
                    <xdr:row>17</xdr:row>
                    <xdr:rowOff>12700</xdr:rowOff>
                  </from>
                  <to>
                    <xdr:col>6</xdr:col>
                    <xdr:colOff>628650</xdr:colOff>
                    <xdr:row>18</xdr:row>
                    <xdr:rowOff>12700</xdr:rowOff>
                  </to>
                </anchor>
              </controlPr>
            </control>
          </mc:Choice>
        </mc:AlternateContent>
        <mc:AlternateContent xmlns:mc="http://schemas.openxmlformats.org/markup-compatibility/2006">
          <mc:Choice Requires="x14">
            <control shapeId="1054" r:id="rId32" name="Check Box 30">
              <controlPr defaultSize="0" autoFill="0" autoLine="0" autoPict="0" altText="はい">
                <anchor moveWithCells="1">
                  <from>
                    <xdr:col>6</xdr:col>
                    <xdr:colOff>57150</xdr:colOff>
                    <xdr:row>19</xdr:row>
                    <xdr:rowOff>12700</xdr:rowOff>
                  </from>
                  <to>
                    <xdr:col>6</xdr:col>
                    <xdr:colOff>628650</xdr:colOff>
                    <xdr:row>20</xdr:row>
                    <xdr:rowOff>0</xdr:rowOff>
                  </to>
                </anchor>
              </controlPr>
            </control>
          </mc:Choice>
        </mc:AlternateContent>
        <mc:AlternateContent xmlns:mc="http://schemas.openxmlformats.org/markup-compatibility/2006">
          <mc:Choice Requires="x14">
            <control shapeId="1055" r:id="rId33" name="Check Box 31">
              <controlPr defaultSize="0" autoFill="0" autoLine="0" autoPict="0" altText="はい">
                <anchor moveWithCells="1">
                  <from>
                    <xdr:col>6</xdr:col>
                    <xdr:colOff>57150</xdr:colOff>
                    <xdr:row>21</xdr:row>
                    <xdr:rowOff>12700</xdr:rowOff>
                  </from>
                  <to>
                    <xdr:col>6</xdr:col>
                    <xdr:colOff>628650</xdr:colOff>
                    <xdr:row>21</xdr:row>
                    <xdr:rowOff>622300</xdr:rowOff>
                  </to>
                </anchor>
              </controlPr>
            </control>
          </mc:Choice>
        </mc:AlternateContent>
        <mc:AlternateContent xmlns:mc="http://schemas.openxmlformats.org/markup-compatibility/2006">
          <mc:Choice Requires="x14">
            <control shapeId="1056" r:id="rId34" name="Check Box 32">
              <controlPr defaultSize="0" autoFill="0" autoLine="0" autoPict="0" altText="はい">
                <anchor moveWithCells="1">
                  <from>
                    <xdr:col>6</xdr:col>
                    <xdr:colOff>57150</xdr:colOff>
                    <xdr:row>22</xdr:row>
                    <xdr:rowOff>12700</xdr:rowOff>
                  </from>
                  <to>
                    <xdr:col>6</xdr:col>
                    <xdr:colOff>628650</xdr:colOff>
                    <xdr:row>23</xdr:row>
                    <xdr:rowOff>0</xdr:rowOff>
                  </to>
                </anchor>
              </controlPr>
            </control>
          </mc:Choice>
        </mc:AlternateContent>
        <mc:AlternateContent xmlns:mc="http://schemas.openxmlformats.org/markup-compatibility/2006">
          <mc:Choice Requires="x14">
            <control shapeId="1057" r:id="rId35" name="Check Box 33">
              <controlPr defaultSize="0" autoFill="0" autoLine="0" autoPict="0" altText="はい">
                <anchor moveWithCells="1">
                  <from>
                    <xdr:col>6</xdr:col>
                    <xdr:colOff>57150</xdr:colOff>
                    <xdr:row>23</xdr:row>
                    <xdr:rowOff>12700</xdr:rowOff>
                  </from>
                  <to>
                    <xdr:col>6</xdr:col>
                    <xdr:colOff>628650</xdr:colOff>
                    <xdr:row>23</xdr:row>
                    <xdr:rowOff>1485900</xdr:rowOff>
                  </to>
                </anchor>
              </controlPr>
            </control>
          </mc:Choice>
        </mc:AlternateContent>
        <mc:AlternateContent xmlns:mc="http://schemas.openxmlformats.org/markup-compatibility/2006">
          <mc:Choice Requires="x14">
            <control shapeId="1058" r:id="rId36" name="Check Box 34">
              <controlPr defaultSize="0" autoFill="0" autoLine="0" autoPict="0" altText="はい">
                <anchor moveWithCells="1">
                  <from>
                    <xdr:col>6</xdr:col>
                    <xdr:colOff>57150</xdr:colOff>
                    <xdr:row>31</xdr:row>
                    <xdr:rowOff>12700</xdr:rowOff>
                  </from>
                  <to>
                    <xdr:col>6</xdr:col>
                    <xdr:colOff>628650</xdr:colOff>
                    <xdr:row>31</xdr:row>
                    <xdr:rowOff>304800</xdr:rowOff>
                  </to>
                </anchor>
              </controlPr>
            </control>
          </mc:Choice>
        </mc:AlternateContent>
        <mc:AlternateContent xmlns:mc="http://schemas.openxmlformats.org/markup-compatibility/2006">
          <mc:Choice Requires="x14">
            <control shapeId="1059" r:id="rId37" name="Check Box 35">
              <controlPr defaultSize="0" autoFill="0" autoLine="0" autoPict="0" altText="はい">
                <anchor moveWithCells="1">
                  <from>
                    <xdr:col>6</xdr:col>
                    <xdr:colOff>57150</xdr:colOff>
                    <xdr:row>32</xdr:row>
                    <xdr:rowOff>12700</xdr:rowOff>
                  </from>
                  <to>
                    <xdr:col>6</xdr:col>
                    <xdr:colOff>628650</xdr:colOff>
                    <xdr:row>33</xdr:row>
                    <xdr:rowOff>12700</xdr:rowOff>
                  </to>
                </anchor>
              </controlPr>
            </control>
          </mc:Choice>
        </mc:AlternateContent>
        <mc:AlternateContent xmlns:mc="http://schemas.openxmlformats.org/markup-compatibility/2006">
          <mc:Choice Requires="x14">
            <control shapeId="1060" r:id="rId38" name="Check Box 36">
              <controlPr defaultSize="0" autoFill="0" autoLine="0" autoPict="0" altText="はい">
                <anchor moveWithCells="1">
                  <from>
                    <xdr:col>6</xdr:col>
                    <xdr:colOff>57150</xdr:colOff>
                    <xdr:row>35</xdr:row>
                    <xdr:rowOff>12700</xdr:rowOff>
                  </from>
                  <to>
                    <xdr:col>6</xdr:col>
                    <xdr:colOff>628650</xdr:colOff>
                    <xdr:row>36</xdr:row>
                    <xdr:rowOff>0</xdr:rowOff>
                  </to>
                </anchor>
              </controlPr>
            </control>
          </mc:Choice>
        </mc:AlternateContent>
        <mc:AlternateContent xmlns:mc="http://schemas.openxmlformats.org/markup-compatibility/2006">
          <mc:Choice Requires="x14">
            <control shapeId="1061" r:id="rId39" name="Check Box 37">
              <controlPr defaultSize="0" autoFill="0" autoLine="0" autoPict="0" altText="はい">
                <anchor moveWithCells="1">
                  <from>
                    <xdr:col>6</xdr:col>
                    <xdr:colOff>57150</xdr:colOff>
                    <xdr:row>39</xdr:row>
                    <xdr:rowOff>12700</xdr:rowOff>
                  </from>
                  <to>
                    <xdr:col>6</xdr:col>
                    <xdr:colOff>628650</xdr:colOff>
                    <xdr:row>39</xdr:row>
                    <xdr:rowOff>603250</xdr:rowOff>
                  </to>
                </anchor>
              </controlPr>
            </control>
          </mc:Choice>
        </mc:AlternateContent>
        <mc:AlternateContent xmlns:mc="http://schemas.openxmlformats.org/markup-compatibility/2006">
          <mc:Choice Requires="x14">
            <control shapeId="1062" r:id="rId40" name="Check Box 38">
              <controlPr defaultSize="0" autoFill="0" autoLine="0" autoPict="0" altText="はい">
                <anchor moveWithCells="1">
                  <from>
                    <xdr:col>6</xdr:col>
                    <xdr:colOff>57150</xdr:colOff>
                    <xdr:row>40</xdr:row>
                    <xdr:rowOff>12700</xdr:rowOff>
                  </from>
                  <to>
                    <xdr:col>6</xdr:col>
                    <xdr:colOff>628650</xdr:colOff>
                    <xdr:row>40</xdr:row>
                    <xdr:rowOff>984250</xdr:rowOff>
                  </to>
                </anchor>
              </controlPr>
            </control>
          </mc:Choice>
        </mc:AlternateContent>
        <mc:AlternateContent xmlns:mc="http://schemas.openxmlformats.org/markup-compatibility/2006">
          <mc:Choice Requires="x14">
            <control shapeId="1063" r:id="rId41" name="Check Box 39">
              <controlPr defaultSize="0" autoFill="0" autoLine="0" autoPict="0" altText="はい">
                <anchor moveWithCells="1">
                  <from>
                    <xdr:col>6</xdr:col>
                    <xdr:colOff>57150</xdr:colOff>
                    <xdr:row>41</xdr:row>
                    <xdr:rowOff>12700</xdr:rowOff>
                  </from>
                  <to>
                    <xdr:col>6</xdr:col>
                    <xdr:colOff>628650</xdr:colOff>
                    <xdr:row>42</xdr:row>
                    <xdr:rowOff>31750</xdr:rowOff>
                  </to>
                </anchor>
              </controlPr>
            </control>
          </mc:Choice>
        </mc:AlternateContent>
        <mc:AlternateContent xmlns:mc="http://schemas.openxmlformats.org/markup-compatibility/2006">
          <mc:Choice Requires="x14">
            <control shapeId="1064" r:id="rId42" name="Check Box 40">
              <controlPr defaultSize="0" autoFill="0" autoLine="0" autoPict="0" altText="はい">
                <anchor moveWithCells="1">
                  <from>
                    <xdr:col>6</xdr:col>
                    <xdr:colOff>57150</xdr:colOff>
                    <xdr:row>42</xdr:row>
                    <xdr:rowOff>12700</xdr:rowOff>
                  </from>
                  <to>
                    <xdr:col>6</xdr:col>
                    <xdr:colOff>628650</xdr:colOff>
                    <xdr:row>43</xdr:row>
                    <xdr:rowOff>12700</xdr:rowOff>
                  </to>
                </anchor>
              </controlPr>
            </control>
          </mc:Choice>
        </mc:AlternateContent>
        <mc:AlternateContent xmlns:mc="http://schemas.openxmlformats.org/markup-compatibility/2006">
          <mc:Choice Requires="x14">
            <control shapeId="1065" r:id="rId43" name="Check Box 41">
              <controlPr defaultSize="0" autoFill="0" autoLine="0" autoPict="0" altText="はい">
                <anchor moveWithCells="1">
                  <from>
                    <xdr:col>7</xdr:col>
                    <xdr:colOff>57150</xdr:colOff>
                    <xdr:row>42</xdr:row>
                    <xdr:rowOff>12700</xdr:rowOff>
                  </from>
                  <to>
                    <xdr:col>7</xdr:col>
                    <xdr:colOff>298450</xdr:colOff>
                    <xdr:row>43</xdr:row>
                    <xdr:rowOff>12700</xdr:rowOff>
                  </to>
                </anchor>
              </controlPr>
            </control>
          </mc:Choice>
        </mc:AlternateContent>
        <mc:AlternateContent xmlns:mc="http://schemas.openxmlformats.org/markup-compatibility/2006">
          <mc:Choice Requires="x14">
            <control shapeId="1066" r:id="rId44" name="Check Box 42">
              <controlPr defaultSize="0" autoFill="0" autoLine="0" autoPict="0" altText="はい">
                <anchor moveWithCells="1">
                  <from>
                    <xdr:col>7</xdr:col>
                    <xdr:colOff>57150</xdr:colOff>
                    <xdr:row>41</xdr:row>
                    <xdr:rowOff>12700</xdr:rowOff>
                  </from>
                  <to>
                    <xdr:col>7</xdr:col>
                    <xdr:colOff>317500</xdr:colOff>
                    <xdr:row>42</xdr:row>
                    <xdr:rowOff>31750</xdr:rowOff>
                  </to>
                </anchor>
              </controlPr>
            </control>
          </mc:Choice>
        </mc:AlternateContent>
        <mc:AlternateContent xmlns:mc="http://schemas.openxmlformats.org/markup-compatibility/2006">
          <mc:Choice Requires="x14">
            <control shapeId="1068" r:id="rId45" name="Check Box 44">
              <controlPr defaultSize="0" autoFill="0" autoLine="0" autoPict="0" altText="はい">
                <anchor moveWithCells="1">
                  <from>
                    <xdr:col>7</xdr:col>
                    <xdr:colOff>76200</xdr:colOff>
                    <xdr:row>35</xdr:row>
                    <xdr:rowOff>0</xdr:rowOff>
                  </from>
                  <to>
                    <xdr:col>7</xdr:col>
                    <xdr:colOff>971550</xdr:colOff>
                    <xdr:row>36</xdr:row>
                    <xdr:rowOff>0</xdr:rowOff>
                  </to>
                </anchor>
              </controlPr>
            </control>
          </mc:Choice>
        </mc:AlternateContent>
        <mc:AlternateContent xmlns:mc="http://schemas.openxmlformats.org/markup-compatibility/2006">
          <mc:Choice Requires="x14">
            <control shapeId="1069" r:id="rId46" name="Check Box 45">
              <controlPr defaultSize="0" autoFill="0" autoLine="0" autoPict="0" altText="はい">
                <anchor moveWithCells="1">
                  <from>
                    <xdr:col>7</xdr:col>
                    <xdr:colOff>57150</xdr:colOff>
                    <xdr:row>32</xdr:row>
                    <xdr:rowOff>12700</xdr:rowOff>
                  </from>
                  <to>
                    <xdr:col>7</xdr:col>
                    <xdr:colOff>298450</xdr:colOff>
                    <xdr:row>33</xdr:row>
                    <xdr:rowOff>12700</xdr:rowOff>
                  </to>
                </anchor>
              </controlPr>
            </control>
          </mc:Choice>
        </mc:AlternateContent>
        <mc:AlternateContent xmlns:mc="http://schemas.openxmlformats.org/markup-compatibility/2006">
          <mc:Choice Requires="x14">
            <control shapeId="1070" r:id="rId47" name="Check Box 46">
              <controlPr defaultSize="0" autoFill="0" autoLine="0" autoPict="0" altText="はい">
                <anchor moveWithCells="1">
                  <from>
                    <xdr:col>7</xdr:col>
                    <xdr:colOff>57150</xdr:colOff>
                    <xdr:row>31</xdr:row>
                    <xdr:rowOff>12700</xdr:rowOff>
                  </from>
                  <to>
                    <xdr:col>7</xdr:col>
                    <xdr:colOff>1079500</xdr:colOff>
                    <xdr:row>31</xdr:row>
                    <xdr:rowOff>304800</xdr:rowOff>
                  </to>
                </anchor>
              </controlPr>
            </control>
          </mc:Choice>
        </mc:AlternateContent>
        <mc:AlternateContent xmlns:mc="http://schemas.openxmlformats.org/markup-compatibility/2006">
          <mc:Choice Requires="x14">
            <control shapeId="1071" r:id="rId48" name="Check Box 47">
              <controlPr defaultSize="0" autoFill="0" autoLine="0" autoPict="0" altText="はい">
                <anchor moveWithCells="1">
                  <from>
                    <xdr:col>7</xdr:col>
                    <xdr:colOff>57150</xdr:colOff>
                    <xdr:row>22</xdr:row>
                    <xdr:rowOff>12700</xdr:rowOff>
                  </from>
                  <to>
                    <xdr:col>7</xdr:col>
                    <xdr:colOff>317500</xdr:colOff>
                    <xdr:row>23</xdr:row>
                    <xdr:rowOff>0</xdr:rowOff>
                  </to>
                </anchor>
              </controlPr>
            </control>
          </mc:Choice>
        </mc:AlternateContent>
        <mc:AlternateContent xmlns:mc="http://schemas.openxmlformats.org/markup-compatibility/2006">
          <mc:Choice Requires="x14">
            <control shapeId="1072" r:id="rId49" name="Check Box 48">
              <controlPr defaultSize="0" autoFill="0" autoLine="0" autoPict="0" altText="はい">
                <anchor moveWithCells="1">
                  <from>
                    <xdr:col>6</xdr:col>
                    <xdr:colOff>57150</xdr:colOff>
                    <xdr:row>43</xdr:row>
                    <xdr:rowOff>12700</xdr:rowOff>
                  </from>
                  <to>
                    <xdr:col>6</xdr:col>
                    <xdr:colOff>628650</xdr:colOff>
                    <xdr:row>44</xdr:row>
                    <xdr:rowOff>0</xdr:rowOff>
                  </to>
                </anchor>
              </controlPr>
            </control>
          </mc:Choice>
        </mc:AlternateContent>
        <mc:AlternateContent xmlns:mc="http://schemas.openxmlformats.org/markup-compatibility/2006">
          <mc:Choice Requires="x14">
            <control shapeId="1073" r:id="rId50" name="Check Box 49">
              <controlPr defaultSize="0" autoFill="0" autoLine="0" autoPict="0" altText="はい">
                <anchor moveWithCells="1">
                  <from>
                    <xdr:col>6</xdr:col>
                    <xdr:colOff>57150</xdr:colOff>
                    <xdr:row>44</xdr:row>
                    <xdr:rowOff>12700</xdr:rowOff>
                  </from>
                  <to>
                    <xdr:col>6</xdr:col>
                    <xdr:colOff>628650</xdr:colOff>
                    <xdr:row>44</xdr:row>
                    <xdr:rowOff>793750</xdr:rowOff>
                  </to>
                </anchor>
              </controlPr>
            </control>
          </mc:Choice>
        </mc:AlternateContent>
        <mc:AlternateContent xmlns:mc="http://schemas.openxmlformats.org/markup-compatibility/2006">
          <mc:Choice Requires="x14">
            <control shapeId="1074" r:id="rId51" name="Check Box 50">
              <controlPr defaultSize="0" autoFill="0" autoLine="0" autoPict="0" altText="はい">
                <anchor moveWithCells="1">
                  <from>
                    <xdr:col>7</xdr:col>
                    <xdr:colOff>57150</xdr:colOff>
                    <xdr:row>44</xdr:row>
                    <xdr:rowOff>12700</xdr:rowOff>
                  </from>
                  <to>
                    <xdr:col>7</xdr:col>
                    <xdr:colOff>1098550</xdr:colOff>
                    <xdr:row>44</xdr:row>
                    <xdr:rowOff>793750</xdr:rowOff>
                  </to>
                </anchor>
              </controlPr>
            </control>
          </mc:Choice>
        </mc:AlternateContent>
        <mc:AlternateContent xmlns:mc="http://schemas.openxmlformats.org/markup-compatibility/2006">
          <mc:Choice Requires="x14">
            <control shapeId="1075" r:id="rId52" name="Check Box 51">
              <controlPr defaultSize="0" autoFill="0" autoLine="0" autoPict="0" altText="はい">
                <anchor moveWithCells="1">
                  <from>
                    <xdr:col>6</xdr:col>
                    <xdr:colOff>57150</xdr:colOff>
                    <xdr:row>45</xdr:row>
                    <xdr:rowOff>12700</xdr:rowOff>
                  </from>
                  <to>
                    <xdr:col>6</xdr:col>
                    <xdr:colOff>628650</xdr:colOff>
                    <xdr:row>46</xdr:row>
                    <xdr:rowOff>12700</xdr:rowOff>
                  </to>
                </anchor>
              </controlPr>
            </control>
          </mc:Choice>
        </mc:AlternateContent>
        <mc:AlternateContent xmlns:mc="http://schemas.openxmlformats.org/markup-compatibility/2006">
          <mc:Choice Requires="x14">
            <control shapeId="1076" r:id="rId53" name="Check Box 52">
              <controlPr defaultSize="0" autoFill="0" autoLine="0" autoPict="0" altText="はい">
                <anchor moveWithCells="1">
                  <from>
                    <xdr:col>7</xdr:col>
                    <xdr:colOff>57150</xdr:colOff>
                    <xdr:row>45</xdr:row>
                    <xdr:rowOff>12700</xdr:rowOff>
                  </from>
                  <to>
                    <xdr:col>7</xdr:col>
                    <xdr:colOff>1066800</xdr:colOff>
                    <xdr:row>46</xdr:row>
                    <xdr:rowOff>0</xdr:rowOff>
                  </to>
                </anchor>
              </controlPr>
            </control>
          </mc:Choice>
        </mc:AlternateContent>
        <mc:AlternateContent xmlns:mc="http://schemas.openxmlformats.org/markup-compatibility/2006">
          <mc:Choice Requires="x14">
            <control shapeId="1077" r:id="rId54" name="Check Box 53">
              <controlPr defaultSize="0" autoFill="0" autoLine="0" autoPict="0" altText="はい">
                <anchor moveWithCells="1">
                  <from>
                    <xdr:col>6</xdr:col>
                    <xdr:colOff>57150</xdr:colOff>
                    <xdr:row>46</xdr:row>
                    <xdr:rowOff>12700</xdr:rowOff>
                  </from>
                  <to>
                    <xdr:col>6</xdr:col>
                    <xdr:colOff>628650</xdr:colOff>
                    <xdr:row>47</xdr:row>
                    <xdr:rowOff>0</xdr:rowOff>
                  </to>
                </anchor>
              </controlPr>
            </control>
          </mc:Choice>
        </mc:AlternateContent>
        <mc:AlternateContent xmlns:mc="http://schemas.openxmlformats.org/markup-compatibility/2006">
          <mc:Choice Requires="x14">
            <control shapeId="1078" r:id="rId55" name="Check Box 54">
              <controlPr defaultSize="0" autoFill="0" autoLine="0" autoPict="0" altText="はい">
                <anchor moveWithCells="1">
                  <from>
                    <xdr:col>6</xdr:col>
                    <xdr:colOff>57150</xdr:colOff>
                    <xdr:row>47</xdr:row>
                    <xdr:rowOff>12700</xdr:rowOff>
                  </from>
                  <to>
                    <xdr:col>6</xdr:col>
                    <xdr:colOff>628650</xdr:colOff>
                    <xdr:row>47</xdr:row>
                    <xdr:rowOff>400050</xdr:rowOff>
                  </to>
                </anchor>
              </controlPr>
            </control>
          </mc:Choice>
        </mc:AlternateContent>
        <mc:AlternateContent xmlns:mc="http://schemas.openxmlformats.org/markup-compatibility/2006">
          <mc:Choice Requires="x14">
            <control shapeId="1080" r:id="rId56" name="Check Box 56">
              <controlPr defaultSize="0" autoFill="0" autoLine="0" autoPict="0" altText="はい">
                <anchor moveWithCells="1">
                  <from>
                    <xdr:col>7</xdr:col>
                    <xdr:colOff>57150</xdr:colOff>
                    <xdr:row>46</xdr:row>
                    <xdr:rowOff>12700</xdr:rowOff>
                  </from>
                  <to>
                    <xdr:col>7</xdr:col>
                    <xdr:colOff>266700</xdr:colOff>
                    <xdr:row>46</xdr:row>
                    <xdr:rowOff>393700</xdr:rowOff>
                  </to>
                </anchor>
              </controlPr>
            </control>
          </mc:Choice>
        </mc:AlternateContent>
        <mc:AlternateContent xmlns:mc="http://schemas.openxmlformats.org/markup-compatibility/2006">
          <mc:Choice Requires="x14">
            <control shapeId="1081" r:id="rId57" name="Check Box 57">
              <controlPr defaultSize="0" autoFill="0" autoLine="0" autoPict="0" altText="はい">
                <anchor moveWithCells="1">
                  <from>
                    <xdr:col>6</xdr:col>
                    <xdr:colOff>57150</xdr:colOff>
                    <xdr:row>48</xdr:row>
                    <xdr:rowOff>31750</xdr:rowOff>
                  </from>
                  <to>
                    <xdr:col>7</xdr:col>
                    <xdr:colOff>774700</xdr:colOff>
                    <xdr:row>48</xdr:row>
                    <xdr:rowOff>323850</xdr:rowOff>
                  </to>
                </anchor>
              </controlPr>
            </control>
          </mc:Choice>
        </mc:AlternateContent>
        <mc:AlternateContent xmlns:mc="http://schemas.openxmlformats.org/markup-compatibility/2006">
          <mc:Choice Requires="x14">
            <control shapeId="1082" r:id="rId58" name="Check Box 58">
              <controlPr defaultSize="0" autoFill="0" autoLine="0" autoPict="0" altText="はい">
                <anchor moveWithCells="1">
                  <from>
                    <xdr:col>5</xdr:col>
                    <xdr:colOff>57150</xdr:colOff>
                    <xdr:row>50</xdr:row>
                    <xdr:rowOff>12700</xdr:rowOff>
                  </from>
                  <to>
                    <xdr:col>5</xdr:col>
                    <xdr:colOff>628650</xdr:colOff>
                    <xdr:row>50</xdr:row>
                    <xdr:rowOff>1822450</xdr:rowOff>
                  </to>
                </anchor>
              </controlPr>
            </control>
          </mc:Choice>
        </mc:AlternateContent>
        <mc:AlternateContent xmlns:mc="http://schemas.openxmlformats.org/markup-compatibility/2006">
          <mc:Choice Requires="x14">
            <control shapeId="1085" r:id="rId59" name="Check Box 61">
              <controlPr defaultSize="0" autoFill="0" autoLine="0" autoPict="0" altText="はい">
                <anchor moveWithCells="1">
                  <from>
                    <xdr:col>5</xdr:col>
                    <xdr:colOff>69850</xdr:colOff>
                    <xdr:row>8</xdr:row>
                    <xdr:rowOff>0</xdr:rowOff>
                  </from>
                  <to>
                    <xdr:col>6</xdr:col>
                    <xdr:colOff>69850</xdr:colOff>
                    <xdr:row>9</xdr:row>
                    <xdr:rowOff>0</xdr:rowOff>
                  </to>
                </anchor>
              </controlPr>
            </control>
          </mc:Choice>
        </mc:AlternateContent>
        <mc:AlternateContent xmlns:mc="http://schemas.openxmlformats.org/markup-compatibility/2006">
          <mc:Choice Requires="x14">
            <control shapeId="1086" r:id="rId60" name="Check Box 62">
              <controlPr defaultSize="0" autoFill="0" autoLine="0" autoPict="0" altText="はい">
                <anchor moveWithCells="1">
                  <from>
                    <xdr:col>6</xdr:col>
                    <xdr:colOff>57150</xdr:colOff>
                    <xdr:row>8</xdr:row>
                    <xdr:rowOff>127000</xdr:rowOff>
                  </from>
                  <to>
                    <xdr:col>7</xdr:col>
                    <xdr:colOff>336550</xdr:colOff>
                    <xdr:row>9</xdr:row>
                    <xdr:rowOff>0</xdr:rowOff>
                  </to>
                </anchor>
              </controlPr>
            </control>
          </mc:Choice>
        </mc:AlternateContent>
        <mc:AlternateContent xmlns:mc="http://schemas.openxmlformats.org/markup-compatibility/2006">
          <mc:Choice Requires="x14">
            <control shapeId="1087" r:id="rId61" name="Check Box 63">
              <controlPr defaultSize="0" autoFill="0" autoLine="0" autoPict="0" altText="はい">
                <anchor moveWithCells="1">
                  <from>
                    <xdr:col>7</xdr:col>
                    <xdr:colOff>0</xdr:colOff>
                    <xdr:row>8</xdr:row>
                    <xdr:rowOff>31750</xdr:rowOff>
                  </from>
                  <to>
                    <xdr:col>7</xdr:col>
                    <xdr:colOff>222250</xdr:colOff>
                    <xdr:row>8</xdr:row>
                    <xdr:rowOff>317500</xdr:rowOff>
                  </to>
                </anchor>
              </controlPr>
            </control>
          </mc:Choice>
        </mc:AlternateContent>
        <mc:AlternateContent xmlns:mc="http://schemas.openxmlformats.org/markup-compatibility/2006">
          <mc:Choice Requires="x14">
            <control shapeId="1089" r:id="rId62" name="Check Box 65">
              <controlPr defaultSize="0" autoFill="0" autoLine="0" autoPict="0" altText="はい">
                <anchor moveWithCells="1">
                  <from>
                    <xdr:col>5</xdr:col>
                    <xdr:colOff>69850</xdr:colOff>
                    <xdr:row>9</xdr:row>
                    <xdr:rowOff>0</xdr:rowOff>
                  </from>
                  <to>
                    <xdr:col>6</xdr:col>
                    <xdr:colOff>19050</xdr:colOff>
                    <xdr:row>10</xdr:row>
                    <xdr:rowOff>12700</xdr:rowOff>
                  </to>
                </anchor>
              </controlPr>
            </control>
          </mc:Choice>
        </mc:AlternateContent>
        <mc:AlternateContent xmlns:mc="http://schemas.openxmlformats.org/markup-compatibility/2006">
          <mc:Choice Requires="x14">
            <control shapeId="1090" r:id="rId63" name="Check Box 66">
              <controlPr defaultSize="0" autoFill="0" autoLine="0" autoPict="0" altText="はい">
                <anchor moveWithCells="1">
                  <from>
                    <xdr:col>6</xdr:col>
                    <xdr:colOff>57150</xdr:colOff>
                    <xdr:row>9</xdr:row>
                    <xdr:rowOff>12700</xdr:rowOff>
                  </from>
                  <to>
                    <xdr:col>7</xdr:col>
                    <xdr:colOff>381000</xdr:colOff>
                    <xdr:row>10</xdr:row>
                    <xdr:rowOff>12700</xdr:rowOff>
                  </to>
                </anchor>
              </controlPr>
            </control>
          </mc:Choice>
        </mc:AlternateContent>
        <mc:AlternateContent xmlns:mc="http://schemas.openxmlformats.org/markup-compatibility/2006">
          <mc:Choice Requires="x14">
            <control shapeId="1091" r:id="rId64" name="Check Box 67">
              <controlPr defaultSize="0" autoFill="0" autoLine="0" autoPict="0">
                <anchor moveWithCells="1">
                  <from>
                    <xdr:col>4</xdr:col>
                    <xdr:colOff>114300</xdr:colOff>
                    <xdr:row>18</xdr:row>
                    <xdr:rowOff>184150</xdr:rowOff>
                  </from>
                  <to>
                    <xdr:col>7</xdr:col>
                    <xdr:colOff>641350</xdr:colOff>
                    <xdr:row>18</xdr:row>
                    <xdr:rowOff>381000</xdr:rowOff>
                  </to>
                </anchor>
              </controlPr>
            </control>
          </mc:Choice>
        </mc:AlternateContent>
        <mc:AlternateContent xmlns:mc="http://schemas.openxmlformats.org/markup-compatibility/2006">
          <mc:Choice Requires="x14">
            <control shapeId="1092" r:id="rId65" name="Check Box 68">
              <controlPr defaultSize="0" autoFill="0" autoLine="0" autoPict="0">
                <anchor moveWithCells="1">
                  <from>
                    <xdr:col>4</xdr:col>
                    <xdr:colOff>114300</xdr:colOff>
                    <xdr:row>18</xdr:row>
                    <xdr:rowOff>527050</xdr:rowOff>
                  </from>
                  <to>
                    <xdr:col>7</xdr:col>
                    <xdr:colOff>1079500</xdr:colOff>
                    <xdr:row>18</xdr:row>
                    <xdr:rowOff>774700</xdr:rowOff>
                  </to>
                </anchor>
              </controlPr>
            </control>
          </mc:Choice>
        </mc:AlternateContent>
        <mc:AlternateContent xmlns:mc="http://schemas.openxmlformats.org/markup-compatibility/2006">
          <mc:Choice Requires="x14">
            <control shapeId="1093" r:id="rId66" name="Check Box 69">
              <controlPr defaultSize="0" autoFill="0" autoLine="0" autoPict="0">
                <anchor moveWithCells="1">
                  <from>
                    <xdr:col>4</xdr:col>
                    <xdr:colOff>114300</xdr:colOff>
                    <xdr:row>18</xdr:row>
                    <xdr:rowOff>361950</xdr:rowOff>
                  </from>
                  <to>
                    <xdr:col>7</xdr:col>
                    <xdr:colOff>527050</xdr:colOff>
                    <xdr:row>18</xdr:row>
                    <xdr:rowOff>571500</xdr:rowOff>
                  </to>
                </anchor>
              </controlPr>
            </control>
          </mc:Choice>
        </mc:AlternateContent>
        <mc:AlternateContent xmlns:mc="http://schemas.openxmlformats.org/markup-compatibility/2006">
          <mc:Choice Requires="x14">
            <control shapeId="1097" r:id="rId67" name="Check Box 73">
              <controlPr defaultSize="0" autoFill="0" autoLine="0" autoPict="0">
                <anchor moveWithCells="1">
                  <from>
                    <xdr:col>4</xdr:col>
                    <xdr:colOff>50800</xdr:colOff>
                    <xdr:row>33</xdr:row>
                    <xdr:rowOff>171450</xdr:rowOff>
                  </from>
                  <to>
                    <xdr:col>7</xdr:col>
                    <xdr:colOff>946150</xdr:colOff>
                    <xdr:row>33</xdr:row>
                    <xdr:rowOff>393700</xdr:rowOff>
                  </to>
                </anchor>
              </controlPr>
            </control>
          </mc:Choice>
        </mc:AlternateContent>
        <mc:AlternateContent xmlns:mc="http://schemas.openxmlformats.org/markup-compatibility/2006">
          <mc:Choice Requires="x14">
            <control shapeId="1098" r:id="rId68" name="Check Box 74">
              <controlPr defaultSize="0" autoFill="0" autoLine="0" autoPict="0">
                <anchor moveWithCells="1">
                  <from>
                    <xdr:col>4</xdr:col>
                    <xdr:colOff>50800</xdr:colOff>
                    <xdr:row>33</xdr:row>
                    <xdr:rowOff>527050</xdr:rowOff>
                  </from>
                  <to>
                    <xdr:col>5</xdr:col>
                    <xdr:colOff>742950</xdr:colOff>
                    <xdr:row>34</xdr:row>
                    <xdr:rowOff>12700</xdr:rowOff>
                  </to>
                </anchor>
              </controlPr>
            </control>
          </mc:Choice>
        </mc:AlternateContent>
        <mc:AlternateContent xmlns:mc="http://schemas.openxmlformats.org/markup-compatibility/2006">
          <mc:Choice Requires="x14">
            <control shapeId="1099" r:id="rId69" name="Check Box 75">
              <controlPr defaultSize="0" autoFill="0" autoLine="0" autoPict="0">
                <anchor moveWithCells="1">
                  <from>
                    <xdr:col>4</xdr:col>
                    <xdr:colOff>50800</xdr:colOff>
                    <xdr:row>33</xdr:row>
                    <xdr:rowOff>355600</xdr:rowOff>
                  </from>
                  <to>
                    <xdr:col>5</xdr:col>
                    <xdr:colOff>869950</xdr:colOff>
                    <xdr:row>33</xdr:row>
                    <xdr:rowOff>565150</xdr:rowOff>
                  </to>
                </anchor>
              </controlPr>
            </control>
          </mc:Choice>
        </mc:AlternateContent>
        <mc:AlternateContent xmlns:mc="http://schemas.openxmlformats.org/markup-compatibility/2006">
          <mc:Choice Requires="x14">
            <control shapeId="1101" r:id="rId70" name="Option Button 77">
              <controlPr defaultSize="0" autoFill="0" autoLine="0" autoPict="0">
                <anchor moveWithCells="1">
                  <from>
                    <xdr:col>1</xdr:col>
                    <xdr:colOff>31750</xdr:colOff>
                    <xdr:row>1</xdr:row>
                    <xdr:rowOff>57150</xdr:rowOff>
                  </from>
                  <to>
                    <xdr:col>2</xdr:col>
                    <xdr:colOff>1181100</xdr:colOff>
                    <xdr:row>1</xdr:row>
                    <xdr:rowOff>285750</xdr:rowOff>
                  </to>
                </anchor>
              </controlPr>
            </control>
          </mc:Choice>
        </mc:AlternateContent>
        <mc:AlternateContent xmlns:mc="http://schemas.openxmlformats.org/markup-compatibility/2006">
          <mc:Choice Requires="x14">
            <control shapeId="1102" r:id="rId71" name="Option Button 78">
              <controlPr defaultSize="0" autoFill="0" autoLine="0" autoPict="0">
                <anchor moveWithCells="1">
                  <from>
                    <xdr:col>2</xdr:col>
                    <xdr:colOff>1333500</xdr:colOff>
                    <xdr:row>1</xdr:row>
                    <xdr:rowOff>19050</xdr:rowOff>
                  </from>
                  <to>
                    <xdr:col>3</xdr:col>
                    <xdr:colOff>228600</xdr:colOff>
                    <xdr:row>1</xdr:row>
                    <xdr:rowOff>304800</xdr:rowOff>
                  </to>
                </anchor>
              </controlPr>
            </control>
          </mc:Choice>
        </mc:AlternateContent>
        <mc:AlternateContent xmlns:mc="http://schemas.openxmlformats.org/markup-compatibility/2006">
          <mc:Choice Requires="x14">
            <control shapeId="1103" r:id="rId72" name="Option Button 79">
              <controlPr defaultSize="0" autoFill="0" autoLine="0" autoPict="0">
                <anchor moveWithCells="1">
                  <from>
                    <xdr:col>3</xdr:col>
                    <xdr:colOff>31750</xdr:colOff>
                    <xdr:row>1</xdr:row>
                    <xdr:rowOff>12700</xdr:rowOff>
                  </from>
                  <to>
                    <xdr:col>4</xdr:col>
                    <xdr:colOff>565150</xdr:colOff>
                    <xdr:row>1</xdr:row>
                    <xdr:rowOff>317500</xdr:rowOff>
                  </to>
                </anchor>
              </controlPr>
            </control>
          </mc:Choice>
        </mc:AlternateContent>
        <mc:AlternateContent xmlns:mc="http://schemas.openxmlformats.org/markup-compatibility/2006">
          <mc:Choice Requires="x14">
            <control shapeId="1104" r:id="rId73" name="Check Box 80">
              <controlPr defaultSize="0" autoFill="0" autoLine="0" autoPict="0">
                <anchor moveWithCells="1">
                  <from>
                    <xdr:col>3</xdr:col>
                    <xdr:colOff>95250</xdr:colOff>
                    <xdr:row>10</xdr:row>
                    <xdr:rowOff>114300</xdr:rowOff>
                  </from>
                  <to>
                    <xdr:col>3</xdr:col>
                    <xdr:colOff>304800</xdr:colOff>
                    <xdr:row>10</xdr:row>
                    <xdr:rowOff>361950</xdr:rowOff>
                  </to>
                </anchor>
              </controlPr>
            </control>
          </mc:Choice>
        </mc:AlternateContent>
        <mc:AlternateContent xmlns:mc="http://schemas.openxmlformats.org/markup-compatibility/2006">
          <mc:Choice Requires="x14">
            <control shapeId="1105" r:id="rId74" name="Check Box 81">
              <controlPr defaultSize="0" autoFill="0" autoLine="0" autoPict="0">
                <anchor moveWithCells="1">
                  <from>
                    <xdr:col>3</xdr:col>
                    <xdr:colOff>95250</xdr:colOff>
                    <xdr:row>10</xdr:row>
                    <xdr:rowOff>393700</xdr:rowOff>
                  </from>
                  <to>
                    <xdr:col>3</xdr:col>
                    <xdr:colOff>304800</xdr:colOff>
                    <xdr:row>10</xdr:row>
                    <xdr:rowOff>641350</xdr:rowOff>
                  </to>
                </anchor>
              </controlPr>
            </control>
          </mc:Choice>
        </mc:AlternateContent>
        <mc:AlternateContent xmlns:mc="http://schemas.openxmlformats.org/markup-compatibility/2006">
          <mc:Choice Requires="x14">
            <control shapeId="1106" r:id="rId75" name="Check Box 82">
              <controlPr defaultSize="0" autoFill="0" autoLine="0" autoPict="0">
                <anchor moveWithCells="1">
                  <from>
                    <xdr:col>3</xdr:col>
                    <xdr:colOff>95250</xdr:colOff>
                    <xdr:row>10</xdr:row>
                    <xdr:rowOff>666750</xdr:rowOff>
                  </from>
                  <to>
                    <xdr:col>3</xdr:col>
                    <xdr:colOff>304800</xdr:colOff>
                    <xdr:row>10</xdr:row>
                    <xdr:rowOff>914400</xdr:rowOff>
                  </to>
                </anchor>
              </controlPr>
            </control>
          </mc:Choice>
        </mc:AlternateContent>
        <mc:AlternateContent xmlns:mc="http://schemas.openxmlformats.org/markup-compatibility/2006">
          <mc:Choice Requires="x14">
            <control shapeId="1108" r:id="rId76" name="Check Box 84">
              <controlPr defaultSize="0" autoFill="0" autoLine="0" autoPict="0" altText="はい">
                <anchor moveWithCells="1">
                  <from>
                    <xdr:col>7</xdr:col>
                    <xdr:colOff>57150</xdr:colOff>
                    <xdr:row>39</xdr:row>
                    <xdr:rowOff>12700</xdr:rowOff>
                  </from>
                  <to>
                    <xdr:col>7</xdr:col>
                    <xdr:colOff>317500</xdr:colOff>
                    <xdr:row>39</xdr:row>
                    <xdr:rowOff>603250</xdr:rowOff>
                  </to>
                </anchor>
              </controlPr>
            </control>
          </mc:Choice>
        </mc:AlternateContent>
        <mc:AlternateContent xmlns:mc="http://schemas.openxmlformats.org/markup-compatibility/2006">
          <mc:Choice Requires="x14">
            <control shapeId="1109" r:id="rId77" name="Check Box 85">
              <controlPr defaultSize="0" autoFill="0" autoLine="0" autoPict="0" altText="はい">
                <anchor moveWithCells="1">
                  <from>
                    <xdr:col>7</xdr:col>
                    <xdr:colOff>57150</xdr:colOff>
                    <xdr:row>47</xdr:row>
                    <xdr:rowOff>12700</xdr:rowOff>
                  </from>
                  <to>
                    <xdr:col>7</xdr:col>
                    <xdr:colOff>260350</xdr:colOff>
                    <xdr:row>47</xdr:row>
                    <xdr:rowOff>400050</xdr:rowOff>
                  </to>
                </anchor>
              </controlPr>
            </control>
          </mc:Choice>
        </mc:AlternateContent>
        <mc:AlternateContent xmlns:mc="http://schemas.openxmlformats.org/markup-compatibility/2006">
          <mc:Choice Requires="x14">
            <control shapeId="1111" r:id="rId78" name="Check Box 87">
              <controlPr defaultSize="0" autoFill="0" autoLine="0" autoPict="0" altText="はい">
                <anchor moveWithCells="1">
                  <from>
                    <xdr:col>6</xdr:col>
                    <xdr:colOff>57150</xdr:colOff>
                    <xdr:row>50</xdr:row>
                    <xdr:rowOff>12700</xdr:rowOff>
                  </from>
                  <to>
                    <xdr:col>6</xdr:col>
                    <xdr:colOff>628650</xdr:colOff>
                    <xdr:row>50</xdr:row>
                    <xdr:rowOff>1822450</xdr:rowOff>
                  </to>
                </anchor>
              </controlPr>
            </control>
          </mc:Choice>
        </mc:AlternateContent>
        <mc:AlternateContent xmlns:mc="http://schemas.openxmlformats.org/markup-compatibility/2006">
          <mc:Choice Requires="x14">
            <control shapeId="1112" r:id="rId79" name="Check Box 88">
              <controlPr defaultSize="0" autoFill="0" autoLine="0" autoPict="0" altText="はい">
                <anchor moveWithCells="1">
                  <from>
                    <xdr:col>5</xdr:col>
                    <xdr:colOff>69850</xdr:colOff>
                    <xdr:row>64</xdr:row>
                    <xdr:rowOff>0</xdr:rowOff>
                  </from>
                  <to>
                    <xdr:col>5</xdr:col>
                    <xdr:colOff>641350</xdr:colOff>
                    <xdr:row>64</xdr:row>
                    <xdr:rowOff>584200</xdr:rowOff>
                  </to>
                </anchor>
              </controlPr>
            </control>
          </mc:Choice>
        </mc:AlternateContent>
        <mc:AlternateContent xmlns:mc="http://schemas.openxmlformats.org/markup-compatibility/2006">
          <mc:Choice Requires="x14">
            <control shapeId="1113" r:id="rId80" name="Check Box 89">
              <controlPr defaultSize="0" autoFill="0" autoLine="0" autoPict="0" altText="はい">
                <anchor moveWithCells="1">
                  <from>
                    <xdr:col>6</xdr:col>
                    <xdr:colOff>57150</xdr:colOff>
                    <xdr:row>64</xdr:row>
                    <xdr:rowOff>12700</xdr:rowOff>
                  </from>
                  <to>
                    <xdr:col>6</xdr:col>
                    <xdr:colOff>628650</xdr:colOff>
                    <xdr:row>64</xdr:row>
                    <xdr:rowOff>584200</xdr:rowOff>
                  </to>
                </anchor>
              </controlPr>
            </control>
          </mc:Choice>
        </mc:AlternateContent>
        <mc:AlternateContent xmlns:mc="http://schemas.openxmlformats.org/markup-compatibility/2006">
          <mc:Choice Requires="x14">
            <control shapeId="1114" r:id="rId81" name="Check Box 90">
              <controlPr defaultSize="0" autoFill="0" autoLine="0" autoPict="0" altText="はい">
                <anchor moveWithCells="1">
                  <from>
                    <xdr:col>5</xdr:col>
                    <xdr:colOff>69850</xdr:colOff>
                    <xdr:row>62</xdr:row>
                    <xdr:rowOff>0</xdr:rowOff>
                  </from>
                  <to>
                    <xdr:col>5</xdr:col>
                    <xdr:colOff>641350</xdr:colOff>
                    <xdr:row>62</xdr:row>
                    <xdr:rowOff>298450</xdr:rowOff>
                  </to>
                </anchor>
              </controlPr>
            </control>
          </mc:Choice>
        </mc:AlternateContent>
        <mc:AlternateContent xmlns:mc="http://schemas.openxmlformats.org/markup-compatibility/2006">
          <mc:Choice Requires="x14">
            <control shapeId="1115" r:id="rId82" name="Check Box 91">
              <controlPr defaultSize="0" autoFill="0" autoLine="0" autoPict="0" altText="はい">
                <anchor moveWithCells="1">
                  <from>
                    <xdr:col>6</xdr:col>
                    <xdr:colOff>57150</xdr:colOff>
                    <xdr:row>62</xdr:row>
                    <xdr:rowOff>12700</xdr:rowOff>
                  </from>
                  <to>
                    <xdr:col>6</xdr:col>
                    <xdr:colOff>628650</xdr:colOff>
                    <xdr:row>62</xdr:row>
                    <xdr:rowOff>298450</xdr:rowOff>
                  </to>
                </anchor>
              </controlPr>
            </control>
          </mc:Choice>
        </mc:AlternateContent>
        <mc:AlternateContent xmlns:mc="http://schemas.openxmlformats.org/markup-compatibility/2006">
          <mc:Choice Requires="x14">
            <control shapeId="1116" r:id="rId83" name="Check Box 92">
              <controlPr defaultSize="0" autoFill="0" autoLine="0" autoPict="0" altText="はい">
                <anchor moveWithCells="1">
                  <from>
                    <xdr:col>5</xdr:col>
                    <xdr:colOff>76200</xdr:colOff>
                    <xdr:row>60</xdr:row>
                    <xdr:rowOff>0</xdr:rowOff>
                  </from>
                  <to>
                    <xdr:col>5</xdr:col>
                    <xdr:colOff>647700</xdr:colOff>
                    <xdr:row>61</xdr:row>
                    <xdr:rowOff>0</xdr:rowOff>
                  </to>
                </anchor>
              </controlPr>
            </control>
          </mc:Choice>
        </mc:AlternateContent>
        <mc:AlternateContent xmlns:mc="http://schemas.openxmlformats.org/markup-compatibility/2006">
          <mc:Choice Requires="x14">
            <control shapeId="1117" r:id="rId84" name="Check Box 93">
              <controlPr defaultSize="0" autoFill="0" autoLine="0" autoPict="0" altText="はい">
                <anchor moveWithCells="1">
                  <from>
                    <xdr:col>6</xdr:col>
                    <xdr:colOff>57150</xdr:colOff>
                    <xdr:row>60</xdr:row>
                    <xdr:rowOff>12700</xdr:rowOff>
                  </from>
                  <to>
                    <xdr:col>6</xdr:col>
                    <xdr:colOff>628650</xdr:colOff>
                    <xdr:row>60</xdr:row>
                    <xdr:rowOff>355600</xdr:rowOff>
                  </to>
                </anchor>
              </controlPr>
            </control>
          </mc:Choice>
        </mc:AlternateContent>
        <mc:AlternateContent xmlns:mc="http://schemas.openxmlformats.org/markup-compatibility/2006">
          <mc:Choice Requires="x14">
            <control shapeId="1118" r:id="rId85" name="Check Box 94">
              <controlPr defaultSize="0" autoFill="0" autoLine="0" autoPict="0" altText="はい">
                <anchor moveWithCells="1">
                  <from>
                    <xdr:col>5</xdr:col>
                    <xdr:colOff>69850</xdr:colOff>
                    <xdr:row>59</xdr:row>
                    <xdr:rowOff>0</xdr:rowOff>
                  </from>
                  <to>
                    <xdr:col>5</xdr:col>
                    <xdr:colOff>641350</xdr:colOff>
                    <xdr:row>59</xdr:row>
                    <xdr:rowOff>774700</xdr:rowOff>
                  </to>
                </anchor>
              </controlPr>
            </control>
          </mc:Choice>
        </mc:AlternateContent>
        <mc:AlternateContent xmlns:mc="http://schemas.openxmlformats.org/markup-compatibility/2006">
          <mc:Choice Requires="x14">
            <control shapeId="1119" r:id="rId86" name="Check Box 95">
              <controlPr defaultSize="0" autoFill="0" autoLine="0" autoPict="0" altText="はい">
                <anchor moveWithCells="1">
                  <from>
                    <xdr:col>6</xdr:col>
                    <xdr:colOff>57150</xdr:colOff>
                    <xdr:row>59</xdr:row>
                    <xdr:rowOff>12700</xdr:rowOff>
                  </from>
                  <to>
                    <xdr:col>6</xdr:col>
                    <xdr:colOff>628650</xdr:colOff>
                    <xdr:row>59</xdr:row>
                    <xdr:rowOff>762000</xdr:rowOff>
                  </to>
                </anchor>
              </controlPr>
            </control>
          </mc:Choice>
        </mc:AlternateContent>
        <mc:AlternateContent xmlns:mc="http://schemas.openxmlformats.org/markup-compatibility/2006">
          <mc:Choice Requires="x14">
            <control shapeId="1120" r:id="rId87" name="Check Box 96">
              <controlPr defaultSize="0" autoFill="0" autoLine="0" autoPict="0" altText="はい">
                <anchor moveWithCells="1">
                  <from>
                    <xdr:col>5</xdr:col>
                    <xdr:colOff>69850</xdr:colOff>
                    <xdr:row>58</xdr:row>
                    <xdr:rowOff>0</xdr:rowOff>
                  </from>
                  <to>
                    <xdr:col>5</xdr:col>
                    <xdr:colOff>641350</xdr:colOff>
                    <xdr:row>59</xdr:row>
                    <xdr:rowOff>38100</xdr:rowOff>
                  </to>
                </anchor>
              </controlPr>
            </control>
          </mc:Choice>
        </mc:AlternateContent>
        <mc:AlternateContent xmlns:mc="http://schemas.openxmlformats.org/markup-compatibility/2006">
          <mc:Choice Requires="x14">
            <control shapeId="1121" r:id="rId88" name="Check Box 97">
              <controlPr defaultSize="0" autoFill="0" autoLine="0" autoPict="0" altText="はい">
                <anchor moveWithCells="1">
                  <from>
                    <xdr:col>6</xdr:col>
                    <xdr:colOff>57150</xdr:colOff>
                    <xdr:row>58</xdr:row>
                    <xdr:rowOff>12700</xdr:rowOff>
                  </from>
                  <to>
                    <xdr:col>6</xdr:col>
                    <xdr:colOff>628650</xdr:colOff>
                    <xdr:row>59</xdr:row>
                    <xdr:rowOff>38100</xdr:rowOff>
                  </to>
                </anchor>
              </controlPr>
            </control>
          </mc:Choice>
        </mc:AlternateContent>
        <mc:AlternateContent xmlns:mc="http://schemas.openxmlformats.org/markup-compatibility/2006">
          <mc:Choice Requires="x14">
            <control shapeId="1122" r:id="rId89" name="Check Box 98">
              <controlPr defaultSize="0" autoFill="0" autoLine="0" autoPict="0" altText="はい">
                <anchor moveWithCells="1">
                  <from>
                    <xdr:col>5</xdr:col>
                    <xdr:colOff>69850</xdr:colOff>
                    <xdr:row>57</xdr:row>
                    <xdr:rowOff>0</xdr:rowOff>
                  </from>
                  <to>
                    <xdr:col>5</xdr:col>
                    <xdr:colOff>641350</xdr:colOff>
                    <xdr:row>58</xdr:row>
                    <xdr:rowOff>0</xdr:rowOff>
                  </to>
                </anchor>
              </controlPr>
            </control>
          </mc:Choice>
        </mc:AlternateContent>
        <mc:AlternateContent xmlns:mc="http://schemas.openxmlformats.org/markup-compatibility/2006">
          <mc:Choice Requires="x14">
            <control shapeId="1123" r:id="rId90" name="Check Box 99">
              <controlPr defaultSize="0" autoFill="0" autoLine="0" autoPict="0" altText="はい">
                <anchor moveWithCells="1">
                  <from>
                    <xdr:col>6</xdr:col>
                    <xdr:colOff>57150</xdr:colOff>
                    <xdr:row>57</xdr:row>
                    <xdr:rowOff>12700</xdr:rowOff>
                  </from>
                  <to>
                    <xdr:col>6</xdr:col>
                    <xdr:colOff>628650</xdr:colOff>
                    <xdr:row>57</xdr:row>
                    <xdr:rowOff>590550</xdr:rowOff>
                  </to>
                </anchor>
              </controlPr>
            </control>
          </mc:Choice>
        </mc:AlternateContent>
        <mc:AlternateContent xmlns:mc="http://schemas.openxmlformats.org/markup-compatibility/2006">
          <mc:Choice Requires="x14">
            <control shapeId="1124" r:id="rId91" name="Check Box 100">
              <controlPr defaultSize="0" autoFill="0" autoLine="0" autoPict="0" altText="はい">
                <anchor moveWithCells="1">
                  <from>
                    <xdr:col>5</xdr:col>
                    <xdr:colOff>69850</xdr:colOff>
                    <xdr:row>56</xdr:row>
                    <xdr:rowOff>0</xdr:rowOff>
                  </from>
                  <to>
                    <xdr:col>5</xdr:col>
                    <xdr:colOff>641350</xdr:colOff>
                    <xdr:row>56</xdr:row>
                    <xdr:rowOff>527050</xdr:rowOff>
                  </to>
                </anchor>
              </controlPr>
            </control>
          </mc:Choice>
        </mc:AlternateContent>
        <mc:AlternateContent xmlns:mc="http://schemas.openxmlformats.org/markup-compatibility/2006">
          <mc:Choice Requires="x14">
            <control shapeId="1125" r:id="rId92" name="Check Box 101">
              <controlPr defaultSize="0" autoFill="0" autoLine="0" autoPict="0" altText="はい">
                <anchor moveWithCells="1">
                  <from>
                    <xdr:col>6</xdr:col>
                    <xdr:colOff>57150</xdr:colOff>
                    <xdr:row>56</xdr:row>
                    <xdr:rowOff>12700</xdr:rowOff>
                  </from>
                  <to>
                    <xdr:col>6</xdr:col>
                    <xdr:colOff>628650</xdr:colOff>
                    <xdr:row>56</xdr:row>
                    <xdr:rowOff>533400</xdr:rowOff>
                  </to>
                </anchor>
              </controlPr>
            </control>
          </mc:Choice>
        </mc:AlternateContent>
        <mc:AlternateContent xmlns:mc="http://schemas.openxmlformats.org/markup-compatibility/2006">
          <mc:Choice Requires="x14">
            <control shapeId="1126" r:id="rId93" name="Check Box 102">
              <controlPr defaultSize="0" autoFill="0" autoLine="0" autoPict="0" altText="はい">
                <anchor moveWithCells="1">
                  <from>
                    <xdr:col>5</xdr:col>
                    <xdr:colOff>69850</xdr:colOff>
                    <xdr:row>55</xdr:row>
                    <xdr:rowOff>0</xdr:rowOff>
                  </from>
                  <to>
                    <xdr:col>5</xdr:col>
                    <xdr:colOff>641350</xdr:colOff>
                    <xdr:row>55</xdr:row>
                    <xdr:rowOff>381000</xdr:rowOff>
                  </to>
                </anchor>
              </controlPr>
            </control>
          </mc:Choice>
        </mc:AlternateContent>
        <mc:AlternateContent xmlns:mc="http://schemas.openxmlformats.org/markup-compatibility/2006">
          <mc:Choice Requires="x14">
            <control shapeId="1127" r:id="rId94" name="Check Box 103">
              <controlPr defaultSize="0" autoFill="0" autoLine="0" autoPict="0" altText="はい">
                <anchor moveWithCells="1">
                  <from>
                    <xdr:col>6</xdr:col>
                    <xdr:colOff>57150</xdr:colOff>
                    <xdr:row>55</xdr:row>
                    <xdr:rowOff>12700</xdr:rowOff>
                  </from>
                  <to>
                    <xdr:col>6</xdr:col>
                    <xdr:colOff>628650</xdr:colOff>
                    <xdr:row>55</xdr:row>
                    <xdr:rowOff>381000</xdr:rowOff>
                  </to>
                </anchor>
              </controlPr>
            </control>
          </mc:Choice>
        </mc:AlternateContent>
        <mc:AlternateContent xmlns:mc="http://schemas.openxmlformats.org/markup-compatibility/2006">
          <mc:Choice Requires="x14">
            <control shapeId="1128" r:id="rId95" name="Check Box 104">
              <controlPr defaultSize="0" autoFill="0" autoLine="0" autoPict="0" altText="はい">
                <anchor moveWithCells="1">
                  <from>
                    <xdr:col>5</xdr:col>
                    <xdr:colOff>69850</xdr:colOff>
                    <xdr:row>54</xdr:row>
                    <xdr:rowOff>0</xdr:rowOff>
                  </from>
                  <to>
                    <xdr:col>5</xdr:col>
                    <xdr:colOff>641350</xdr:colOff>
                    <xdr:row>54</xdr:row>
                    <xdr:rowOff>952500</xdr:rowOff>
                  </to>
                </anchor>
              </controlPr>
            </control>
          </mc:Choice>
        </mc:AlternateContent>
        <mc:AlternateContent xmlns:mc="http://schemas.openxmlformats.org/markup-compatibility/2006">
          <mc:Choice Requires="x14">
            <control shapeId="1129" r:id="rId96" name="Check Box 105">
              <controlPr defaultSize="0" autoFill="0" autoLine="0" autoPict="0" altText="はい">
                <anchor moveWithCells="1">
                  <from>
                    <xdr:col>6</xdr:col>
                    <xdr:colOff>57150</xdr:colOff>
                    <xdr:row>54</xdr:row>
                    <xdr:rowOff>12700</xdr:rowOff>
                  </from>
                  <to>
                    <xdr:col>6</xdr:col>
                    <xdr:colOff>628650</xdr:colOff>
                    <xdr:row>54</xdr:row>
                    <xdr:rowOff>946150</xdr:rowOff>
                  </to>
                </anchor>
              </controlPr>
            </control>
          </mc:Choice>
        </mc:AlternateContent>
        <mc:AlternateContent xmlns:mc="http://schemas.openxmlformats.org/markup-compatibility/2006">
          <mc:Choice Requires="x14">
            <control shapeId="1132" r:id="rId97" name="Check Box 108">
              <controlPr defaultSize="0" autoFill="0" autoLine="0" autoPict="0" altText="はい">
                <anchor moveWithCells="1">
                  <from>
                    <xdr:col>5</xdr:col>
                    <xdr:colOff>69850</xdr:colOff>
                    <xdr:row>53</xdr:row>
                    <xdr:rowOff>0</xdr:rowOff>
                  </from>
                  <to>
                    <xdr:col>5</xdr:col>
                    <xdr:colOff>641350</xdr:colOff>
                    <xdr:row>54</xdr:row>
                    <xdr:rowOff>0</xdr:rowOff>
                  </to>
                </anchor>
              </controlPr>
            </control>
          </mc:Choice>
        </mc:AlternateContent>
        <mc:AlternateContent xmlns:mc="http://schemas.openxmlformats.org/markup-compatibility/2006">
          <mc:Choice Requires="x14">
            <control shapeId="1133" r:id="rId98" name="Check Box 109">
              <controlPr defaultSize="0" autoFill="0" autoLine="0" autoPict="0" altText="はい">
                <anchor moveWithCells="1">
                  <from>
                    <xdr:col>6</xdr:col>
                    <xdr:colOff>57150</xdr:colOff>
                    <xdr:row>53</xdr:row>
                    <xdr:rowOff>12700</xdr:rowOff>
                  </from>
                  <to>
                    <xdr:col>6</xdr:col>
                    <xdr:colOff>628650</xdr:colOff>
                    <xdr:row>54</xdr:row>
                    <xdr:rowOff>0</xdr:rowOff>
                  </to>
                </anchor>
              </controlPr>
            </control>
          </mc:Choice>
        </mc:AlternateContent>
        <mc:AlternateContent xmlns:mc="http://schemas.openxmlformats.org/markup-compatibility/2006">
          <mc:Choice Requires="x14">
            <control shapeId="1136" r:id="rId99" name="Check Box 112">
              <controlPr defaultSize="0" autoFill="0" autoLine="0" autoPict="0" altText="はい">
                <anchor moveWithCells="1">
                  <from>
                    <xdr:col>5</xdr:col>
                    <xdr:colOff>69850</xdr:colOff>
                    <xdr:row>52</xdr:row>
                    <xdr:rowOff>0</xdr:rowOff>
                  </from>
                  <to>
                    <xdr:col>5</xdr:col>
                    <xdr:colOff>641350</xdr:colOff>
                    <xdr:row>53</xdr:row>
                    <xdr:rowOff>0</xdr:rowOff>
                  </to>
                </anchor>
              </controlPr>
            </control>
          </mc:Choice>
        </mc:AlternateContent>
        <mc:AlternateContent xmlns:mc="http://schemas.openxmlformats.org/markup-compatibility/2006">
          <mc:Choice Requires="x14">
            <control shapeId="1137" r:id="rId100" name="Check Box 113">
              <controlPr defaultSize="0" autoFill="0" autoLine="0" autoPict="0" altText="はい">
                <anchor moveWithCells="1">
                  <from>
                    <xdr:col>6</xdr:col>
                    <xdr:colOff>57150</xdr:colOff>
                    <xdr:row>52</xdr:row>
                    <xdr:rowOff>12700</xdr:rowOff>
                  </from>
                  <to>
                    <xdr:col>6</xdr:col>
                    <xdr:colOff>628650</xdr:colOff>
                    <xdr:row>53</xdr:row>
                    <xdr:rowOff>0</xdr:rowOff>
                  </to>
                </anchor>
              </controlPr>
            </control>
          </mc:Choice>
        </mc:AlternateContent>
        <mc:AlternateContent xmlns:mc="http://schemas.openxmlformats.org/markup-compatibility/2006">
          <mc:Choice Requires="x14">
            <control shapeId="1138" r:id="rId101" name="Check Box 114">
              <controlPr defaultSize="0" autoFill="0" autoLine="0" autoPict="0" altText="はい">
                <anchor moveWithCells="1">
                  <from>
                    <xdr:col>5</xdr:col>
                    <xdr:colOff>69850</xdr:colOff>
                    <xdr:row>51</xdr:row>
                    <xdr:rowOff>0</xdr:rowOff>
                  </from>
                  <to>
                    <xdr:col>5</xdr:col>
                    <xdr:colOff>641350</xdr:colOff>
                    <xdr:row>51</xdr:row>
                    <xdr:rowOff>381000</xdr:rowOff>
                  </to>
                </anchor>
              </controlPr>
            </control>
          </mc:Choice>
        </mc:AlternateContent>
        <mc:AlternateContent xmlns:mc="http://schemas.openxmlformats.org/markup-compatibility/2006">
          <mc:Choice Requires="x14">
            <control shapeId="1139" r:id="rId102" name="Check Box 115">
              <controlPr defaultSize="0" autoFill="0" autoLine="0" autoPict="0" altText="はい">
                <anchor moveWithCells="1">
                  <from>
                    <xdr:col>6</xdr:col>
                    <xdr:colOff>57150</xdr:colOff>
                    <xdr:row>51</xdr:row>
                    <xdr:rowOff>12700</xdr:rowOff>
                  </from>
                  <to>
                    <xdr:col>6</xdr:col>
                    <xdr:colOff>628650</xdr:colOff>
                    <xdr:row>52</xdr:row>
                    <xdr:rowOff>0</xdr:rowOff>
                  </to>
                </anchor>
              </controlPr>
            </control>
          </mc:Choice>
        </mc:AlternateContent>
        <mc:AlternateContent xmlns:mc="http://schemas.openxmlformats.org/markup-compatibility/2006">
          <mc:Choice Requires="x14">
            <control shapeId="1140" r:id="rId103" name="Check Box 116">
              <controlPr defaultSize="0" autoFill="0" autoLine="0" autoPict="0" altText="はい">
                <anchor moveWithCells="1">
                  <from>
                    <xdr:col>7</xdr:col>
                    <xdr:colOff>57150</xdr:colOff>
                    <xdr:row>55</xdr:row>
                    <xdr:rowOff>12700</xdr:rowOff>
                  </from>
                  <to>
                    <xdr:col>7</xdr:col>
                    <xdr:colOff>298450</xdr:colOff>
                    <xdr:row>55</xdr:row>
                    <xdr:rowOff>381000</xdr:rowOff>
                  </to>
                </anchor>
              </controlPr>
            </control>
          </mc:Choice>
        </mc:AlternateContent>
        <mc:AlternateContent xmlns:mc="http://schemas.openxmlformats.org/markup-compatibility/2006">
          <mc:Choice Requires="x14">
            <control shapeId="1141" r:id="rId104" name="Check Box 117">
              <controlPr defaultSize="0" autoFill="0" autoLine="0" autoPict="0" altText="はい">
                <anchor moveWithCells="1">
                  <from>
                    <xdr:col>7</xdr:col>
                    <xdr:colOff>57150</xdr:colOff>
                    <xdr:row>43</xdr:row>
                    <xdr:rowOff>12700</xdr:rowOff>
                  </from>
                  <to>
                    <xdr:col>7</xdr:col>
                    <xdr:colOff>1098550</xdr:colOff>
                    <xdr:row>44</xdr:row>
                    <xdr:rowOff>0</xdr:rowOff>
                  </to>
                </anchor>
              </controlPr>
            </control>
          </mc:Choice>
        </mc:AlternateContent>
        <mc:AlternateContent xmlns:mc="http://schemas.openxmlformats.org/markup-compatibility/2006">
          <mc:Choice Requires="x14">
            <control shapeId="1143" r:id="rId105" name="Option Button 119">
              <controlPr defaultSize="0" autoFill="0" autoLine="0" autoPict="0">
                <anchor moveWithCells="1">
                  <from>
                    <xdr:col>4</xdr:col>
                    <xdr:colOff>812800</xdr:colOff>
                    <xdr:row>1</xdr:row>
                    <xdr:rowOff>50800</xdr:rowOff>
                  </from>
                  <to>
                    <xdr:col>6</xdr:col>
                    <xdr:colOff>361950</xdr:colOff>
                    <xdr:row>1</xdr:row>
                    <xdr:rowOff>317500</xdr:rowOff>
                  </to>
                </anchor>
              </controlPr>
            </control>
          </mc:Choice>
        </mc:AlternateContent>
        <mc:AlternateContent xmlns:mc="http://schemas.openxmlformats.org/markup-compatibility/2006">
          <mc:Choice Requires="x14">
            <control shapeId="1144" r:id="rId106" name="Option Button 120">
              <controlPr defaultSize="0" autoFill="0" autoLine="0" autoPict="0">
                <anchor moveWithCells="1">
                  <from>
                    <xdr:col>6</xdr:col>
                    <xdr:colOff>107950</xdr:colOff>
                    <xdr:row>1</xdr:row>
                    <xdr:rowOff>38100</xdr:rowOff>
                  </from>
                  <to>
                    <xdr:col>7</xdr:col>
                    <xdr:colOff>869950</xdr:colOff>
                    <xdr:row>1</xdr:row>
                    <xdr:rowOff>304800</xdr:rowOff>
                  </to>
                </anchor>
              </controlPr>
            </control>
          </mc:Choice>
        </mc:AlternateContent>
        <mc:AlternateContent xmlns:mc="http://schemas.openxmlformats.org/markup-compatibility/2006">
          <mc:Choice Requires="x14">
            <control shapeId="1145" r:id="rId107" name="Option Button 121">
              <controlPr defaultSize="0" autoFill="0" autoLine="0" autoPict="0">
                <anchor moveWithCells="1">
                  <from>
                    <xdr:col>7</xdr:col>
                    <xdr:colOff>755650</xdr:colOff>
                    <xdr:row>1</xdr:row>
                    <xdr:rowOff>19050</xdr:rowOff>
                  </from>
                  <to>
                    <xdr:col>8</xdr:col>
                    <xdr:colOff>793750</xdr:colOff>
                    <xdr:row>2</xdr:row>
                    <xdr:rowOff>0</xdr:rowOff>
                  </to>
                </anchor>
              </controlPr>
            </control>
          </mc:Choice>
        </mc:AlternateContent>
        <mc:AlternateContent xmlns:mc="http://schemas.openxmlformats.org/markup-compatibility/2006">
          <mc:Choice Requires="x14">
            <control shapeId="1146" r:id="rId108" name="Option Button 122">
              <controlPr defaultSize="0" autoFill="0" autoLine="0" autoPict="0">
                <anchor moveWithCells="1">
                  <from>
                    <xdr:col>8</xdr:col>
                    <xdr:colOff>876300</xdr:colOff>
                    <xdr:row>1</xdr:row>
                    <xdr:rowOff>19050</xdr:rowOff>
                  </from>
                  <to>
                    <xdr:col>9</xdr:col>
                    <xdr:colOff>660400</xdr:colOff>
                    <xdr:row>2</xdr:row>
                    <xdr:rowOff>0</xdr:rowOff>
                  </to>
                </anchor>
              </controlPr>
            </control>
          </mc:Choice>
        </mc:AlternateContent>
        <mc:AlternateContent xmlns:mc="http://schemas.openxmlformats.org/markup-compatibility/2006">
          <mc:Choice Requires="x14">
            <control shapeId="1147" r:id="rId109" name="Check Box 123">
              <controlPr defaultSize="0" autoFill="0" autoLine="0" autoPict="0" altText="はい">
                <anchor moveWithCells="1">
                  <from>
                    <xdr:col>5</xdr:col>
                    <xdr:colOff>69850</xdr:colOff>
                    <xdr:row>36</xdr:row>
                    <xdr:rowOff>0</xdr:rowOff>
                  </from>
                  <to>
                    <xdr:col>5</xdr:col>
                    <xdr:colOff>641350</xdr:colOff>
                    <xdr:row>37</xdr:row>
                    <xdr:rowOff>0</xdr:rowOff>
                  </to>
                </anchor>
              </controlPr>
            </control>
          </mc:Choice>
        </mc:AlternateContent>
        <mc:AlternateContent xmlns:mc="http://schemas.openxmlformats.org/markup-compatibility/2006">
          <mc:Choice Requires="x14">
            <control shapeId="1148" r:id="rId110" name="Check Box 124">
              <controlPr defaultSize="0" autoFill="0" autoLine="0" autoPict="0" altText="はい">
                <anchor moveWithCells="1">
                  <from>
                    <xdr:col>6</xdr:col>
                    <xdr:colOff>57150</xdr:colOff>
                    <xdr:row>36</xdr:row>
                    <xdr:rowOff>12700</xdr:rowOff>
                  </from>
                  <to>
                    <xdr:col>6</xdr:col>
                    <xdr:colOff>628650</xdr:colOff>
                    <xdr:row>36</xdr:row>
                    <xdr:rowOff>1574800</xdr:rowOff>
                  </to>
                </anchor>
              </controlPr>
            </control>
          </mc:Choice>
        </mc:AlternateContent>
        <mc:AlternateContent xmlns:mc="http://schemas.openxmlformats.org/markup-compatibility/2006">
          <mc:Choice Requires="x14">
            <control shapeId="1149" r:id="rId111" name="Check Box 125">
              <controlPr defaultSize="0" autoFill="0" autoLine="0" autoPict="0" altText="はい">
                <anchor moveWithCells="1">
                  <from>
                    <xdr:col>5</xdr:col>
                    <xdr:colOff>69850</xdr:colOff>
                    <xdr:row>37</xdr:row>
                    <xdr:rowOff>0</xdr:rowOff>
                  </from>
                  <to>
                    <xdr:col>5</xdr:col>
                    <xdr:colOff>641350</xdr:colOff>
                    <xdr:row>38</xdr:row>
                    <xdr:rowOff>0</xdr:rowOff>
                  </to>
                </anchor>
              </controlPr>
            </control>
          </mc:Choice>
        </mc:AlternateContent>
        <mc:AlternateContent xmlns:mc="http://schemas.openxmlformats.org/markup-compatibility/2006">
          <mc:Choice Requires="x14">
            <control shapeId="1150" r:id="rId112" name="Check Box 126">
              <controlPr defaultSize="0" autoFill="0" autoLine="0" autoPict="0" altText="はい">
                <anchor moveWithCells="1">
                  <from>
                    <xdr:col>6</xdr:col>
                    <xdr:colOff>57150</xdr:colOff>
                    <xdr:row>37</xdr:row>
                    <xdr:rowOff>12700</xdr:rowOff>
                  </from>
                  <to>
                    <xdr:col>6</xdr:col>
                    <xdr:colOff>628650</xdr:colOff>
                    <xdr:row>38</xdr:row>
                    <xdr:rowOff>0</xdr:rowOff>
                  </to>
                </anchor>
              </controlPr>
            </control>
          </mc:Choice>
        </mc:AlternateContent>
        <mc:AlternateContent xmlns:mc="http://schemas.openxmlformats.org/markup-compatibility/2006">
          <mc:Choice Requires="x14">
            <control shapeId="1151" r:id="rId113" name="Check Box 127">
              <controlPr defaultSize="0" autoFill="0" autoLine="0" autoPict="0" altText="はい">
                <anchor moveWithCells="1">
                  <from>
                    <xdr:col>5</xdr:col>
                    <xdr:colOff>69850</xdr:colOff>
                    <xdr:row>38</xdr:row>
                    <xdr:rowOff>0</xdr:rowOff>
                  </from>
                  <to>
                    <xdr:col>5</xdr:col>
                    <xdr:colOff>641350</xdr:colOff>
                    <xdr:row>39</xdr:row>
                    <xdr:rowOff>0</xdr:rowOff>
                  </to>
                </anchor>
              </controlPr>
            </control>
          </mc:Choice>
        </mc:AlternateContent>
        <mc:AlternateContent xmlns:mc="http://schemas.openxmlformats.org/markup-compatibility/2006">
          <mc:Choice Requires="x14">
            <control shapeId="1152" r:id="rId114" name="Check Box 128">
              <controlPr defaultSize="0" autoFill="0" autoLine="0" autoPict="0" altText="はい">
                <anchor moveWithCells="1">
                  <from>
                    <xdr:col>6</xdr:col>
                    <xdr:colOff>57150</xdr:colOff>
                    <xdr:row>38</xdr:row>
                    <xdr:rowOff>12700</xdr:rowOff>
                  </from>
                  <to>
                    <xdr:col>6</xdr:col>
                    <xdr:colOff>628650</xdr:colOff>
                    <xdr:row>39</xdr:row>
                    <xdr:rowOff>12700</xdr:rowOff>
                  </to>
                </anchor>
              </controlPr>
            </control>
          </mc:Choice>
        </mc:AlternateContent>
        <mc:AlternateContent xmlns:mc="http://schemas.openxmlformats.org/markup-compatibility/2006">
          <mc:Choice Requires="x14">
            <control shapeId="1153" r:id="rId115" name="Check Box 129">
              <controlPr defaultSize="0" autoFill="0" autoLine="0" autoPict="0" altText="はい">
                <anchor moveWithCells="1">
                  <from>
                    <xdr:col>5</xdr:col>
                    <xdr:colOff>69850</xdr:colOff>
                    <xdr:row>25</xdr:row>
                    <xdr:rowOff>0</xdr:rowOff>
                  </from>
                  <to>
                    <xdr:col>5</xdr:col>
                    <xdr:colOff>641350</xdr:colOff>
                    <xdr:row>25</xdr:row>
                    <xdr:rowOff>527050</xdr:rowOff>
                  </to>
                </anchor>
              </controlPr>
            </control>
          </mc:Choice>
        </mc:AlternateContent>
        <mc:AlternateContent xmlns:mc="http://schemas.openxmlformats.org/markup-compatibility/2006">
          <mc:Choice Requires="x14">
            <control shapeId="1154" r:id="rId116" name="Check Box 130">
              <controlPr defaultSize="0" autoFill="0" autoLine="0" autoPict="0" altText="はい">
                <anchor moveWithCells="1">
                  <from>
                    <xdr:col>6</xdr:col>
                    <xdr:colOff>57150</xdr:colOff>
                    <xdr:row>25</xdr:row>
                    <xdr:rowOff>12700</xdr:rowOff>
                  </from>
                  <to>
                    <xdr:col>6</xdr:col>
                    <xdr:colOff>628650</xdr:colOff>
                    <xdr:row>26</xdr:row>
                    <xdr:rowOff>0</xdr:rowOff>
                  </to>
                </anchor>
              </controlPr>
            </control>
          </mc:Choice>
        </mc:AlternateContent>
        <mc:AlternateContent xmlns:mc="http://schemas.openxmlformats.org/markup-compatibility/2006">
          <mc:Choice Requires="x14">
            <control shapeId="1155" r:id="rId117" name="Check Box 131">
              <controlPr defaultSize="0" autoFill="0" autoLine="0" autoPict="0" altText="はい">
                <anchor moveWithCells="1">
                  <from>
                    <xdr:col>5</xdr:col>
                    <xdr:colOff>69850</xdr:colOff>
                    <xdr:row>26</xdr:row>
                    <xdr:rowOff>0</xdr:rowOff>
                  </from>
                  <to>
                    <xdr:col>5</xdr:col>
                    <xdr:colOff>641350</xdr:colOff>
                    <xdr:row>26</xdr:row>
                    <xdr:rowOff>647700</xdr:rowOff>
                  </to>
                </anchor>
              </controlPr>
            </control>
          </mc:Choice>
        </mc:AlternateContent>
        <mc:AlternateContent xmlns:mc="http://schemas.openxmlformats.org/markup-compatibility/2006">
          <mc:Choice Requires="x14">
            <control shapeId="1156" r:id="rId118" name="Check Box 132">
              <controlPr defaultSize="0" autoFill="0" autoLine="0" autoPict="0" altText="はい">
                <anchor moveWithCells="1">
                  <from>
                    <xdr:col>6</xdr:col>
                    <xdr:colOff>57150</xdr:colOff>
                    <xdr:row>26</xdr:row>
                    <xdr:rowOff>12700</xdr:rowOff>
                  </from>
                  <to>
                    <xdr:col>6</xdr:col>
                    <xdr:colOff>628650</xdr:colOff>
                    <xdr:row>26</xdr:row>
                    <xdr:rowOff>641350</xdr:rowOff>
                  </to>
                </anchor>
              </controlPr>
            </control>
          </mc:Choice>
        </mc:AlternateContent>
        <mc:AlternateContent xmlns:mc="http://schemas.openxmlformats.org/markup-compatibility/2006">
          <mc:Choice Requires="x14">
            <control shapeId="1157" r:id="rId119" name="Check Box 133">
              <controlPr defaultSize="0" autoFill="0" autoLine="0" autoPict="0" altText="はい">
                <anchor moveWithCells="1">
                  <from>
                    <xdr:col>5</xdr:col>
                    <xdr:colOff>69850</xdr:colOff>
                    <xdr:row>28</xdr:row>
                    <xdr:rowOff>0</xdr:rowOff>
                  </from>
                  <to>
                    <xdr:col>5</xdr:col>
                    <xdr:colOff>641350</xdr:colOff>
                    <xdr:row>29</xdr:row>
                    <xdr:rowOff>12700</xdr:rowOff>
                  </to>
                </anchor>
              </controlPr>
            </control>
          </mc:Choice>
        </mc:AlternateContent>
        <mc:AlternateContent xmlns:mc="http://schemas.openxmlformats.org/markup-compatibility/2006">
          <mc:Choice Requires="x14">
            <control shapeId="1158" r:id="rId120" name="Check Box 134">
              <controlPr defaultSize="0" autoFill="0" autoLine="0" autoPict="0" altText="はい">
                <anchor moveWithCells="1">
                  <from>
                    <xdr:col>6</xdr:col>
                    <xdr:colOff>57150</xdr:colOff>
                    <xdr:row>28</xdr:row>
                    <xdr:rowOff>12700</xdr:rowOff>
                  </from>
                  <to>
                    <xdr:col>6</xdr:col>
                    <xdr:colOff>628650</xdr:colOff>
                    <xdr:row>29</xdr:row>
                    <xdr:rowOff>12700</xdr:rowOff>
                  </to>
                </anchor>
              </controlPr>
            </control>
          </mc:Choice>
        </mc:AlternateContent>
        <mc:AlternateContent xmlns:mc="http://schemas.openxmlformats.org/markup-compatibility/2006">
          <mc:Choice Requires="x14">
            <control shapeId="1159" r:id="rId121" name="Check Box 135">
              <controlPr defaultSize="0" autoFill="0" autoLine="0" autoPict="0" altText="はい">
                <anchor moveWithCells="1">
                  <from>
                    <xdr:col>5</xdr:col>
                    <xdr:colOff>69850</xdr:colOff>
                    <xdr:row>29</xdr:row>
                    <xdr:rowOff>0</xdr:rowOff>
                  </from>
                  <to>
                    <xdr:col>5</xdr:col>
                    <xdr:colOff>641350</xdr:colOff>
                    <xdr:row>30</xdr:row>
                    <xdr:rowOff>0</xdr:rowOff>
                  </to>
                </anchor>
              </controlPr>
            </control>
          </mc:Choice>
        </mc:AlternateContent>
        <mc:AlternateContent xmlns:mc="http://schemas.openxmlformats.org/markup-compatibility/2006">
          <mc:Choice Requires="x14">
            <control shapeId="1160" r:id="rId122" name="Check Box 136">
              <controlPr defaultSize="0" autoFill="0" autoLine="0" autoPict="0" altText="はい">
                <anchor moveWithCells="1">
                  <from>
                    <xdr:col>6</xdr:col>
                    <xdr:colOff>57150</xdr:colOff>
                    <xdr:row>29</xdr:row>
                    <xdr:rowOff>12700</xdr:rowOff>
                  </from>
                  <to>
                    <xdr:col>6</xdr:col>
                    <xdr:colOff>628650</xdr:colOff>
                    <xdr:row>30</xdr:row>
                    <xdr:rowOff>0</xdr:rowOff>
                  </to>
                </anchor>
              </controlPr>
            </control>
          </mc:Choice>
        </mc:AlternateContent>
        <mc:AlternateContent xmlns:mc="http://schemas.openxmlformats.org/markup-compatibility/2006">
          <mc:Choice Requires="x14">
            <control shapeId="1163" r:id="rId123" name="Check Box 139">
              <controlPr defaultSize="0" autoFill="0" autoLine="0" autoPict="0" altText="はい">
                <anchor moveWithCells="1">
                  <from>
                    <xdr:col>5</xdr:col>
                    <xdr:colOff>69850</xdr:colOff>
                    <xdr:row>30</xdr:row>
                    <xdr:rowOff>0</xdr:rowOff>
                  </from>
                  <to>
                    <xdr:col>5</xdr:col>
                    <xdr:colOff>641350</xdr:colOff>
                    <xdr:row>30</xdr:row>
                    <xdr:rowOff>1200150</xdr:rowOff>
                  </to>
                </anchor>
              </controlPr>
            </control>
          </mc:Choice>
        </mc:AlternateContent>
        <mc:AlternateContent xmlns:mc="http://schemas.openxmlformats.org/markup-compatibility/2006">
          <mc:Choice Requires="x14">
            <control shapeId="1164" r:id="rId124" name="Check Box 140">
              <controlPr defaultSize="0" autoFill="0" autoLine="0" autoPict="0" altText="はい">
                <anchor moveWithCells="1">
                  <from>
                    <xdr:col>6</xdr:col>
                    <xdr:colOff>57150</xdr:colOff>
                    <xdr:row>30</xdr:row>
                    <xdr:rowOff>12700</xdr:rowOff>
                  </from>
                  <to>
                    <xdr:col>6</xdr:col>
                    <xdr:colOff>628650</xdr:colOff>
                    <xdr:row>31</xdr:row>
                    <xdr:rowOff>0</xdr:rowOff>
                  </to>
                </anchor>
              </controlPr>
            </control>
          </mc:Choice>
        </mc:AlternateContent>
        <mc:AlternateContent xmlns:mc="http://schemas.openxmlformats.org/markup-compatibility/2006">
          <mc:Choice Requires="x14">
            <control shapeId="1165" r:id="rId125" name="Check Box 141">
              <controlPr locked="0" defaultSize="0" autoFill="0" autoLine="0" autoPict="0" altText="はい">
                <anchor moveWithCells="1">
                  <from>
                    <xdr:col>7</xdr:col>
                    <xdr:colOff>57150</xdr:colOff>
                    <xdr:row>25</xdr:row>
                    <xdr:rowOff>12700</xdr:rowOff>
                  </from>
                  <to>
                    <xdr:col>7</xdr:col>
                    <xdr:colOff>914400</xdr:colOff>
                    <xdr:row>26</xdr:row>
                    <xdr:rowOff>0</xdr:rowOff>
                  </to>
                </anchor>
              </controlPr>
            </control>
          </mc:Choice>
        </mc:AlternateContent>
        <mc:AlternateContent xmlns:mc="http://schemas.openxmlformats.org/markup-compatibility/2006">
          <mc:Choice Requires="x14">
            <control shapeId="1166" r:id="rId126" name="Check Box 142">
              <controlPr locked="0" defaultSize="0" autoFill="0" autoLine="0" autoPict="0" altText="はい">
                <anchor moveWithCells="1">
                  <from>
                    <xdr:col>7</xdr:col>
                    <xdr:colOff>57150</xdr:colOff>
                    <xdr:row>26</xdr:row>
                    <xdr:rowOff>12700</xdr:rowOff>
                  </from>
                  <to>
                    <xdr:col>7</xdr:col>
                    <xdr:colOff>914400</xdr:colOff>
                    <xdr:row>26</xdr:row>
                    <xdr:rowOff>641350</xdr:rowOff>
                  </to>
                </anchor>
              </controlPr>
            </control>
          </mc:Choice>
        </mc:AlternateContent>
        <mc:AlternateContent xmlns:mc="http://schemas.openxmlformats.org/markup-compatibility/2006">
          <mc:Choice Requires="x14">
            <control shapeId="1168" r:id="rId127" name="Check Box 144">
              <controlPr defaultSize="0" autoFill="0" autoLine="0" autoPict="0" altText="はい">
                <anchor moveWithCells="1">
                  <from>
                    <xdr:col>7</xdr:col>
                    <xdr:colOff>57150</xdr:colOff>
                    <xdr:row>28</xdr:row>
                    <xdr:rowOff>12700</xdr:rowOff>
                  </from>
                  <to>
                    <xdr:col>7</xdr:col>
                    <xdr:colOff>927100</xdr:colOff>
                    <xdr:row>28</xdr:row>
                    <xdr:rowOff>514350</xdr:rowOff>
                  </to>
                </anchor>
              </controlPr>
            </control>
          </mc:Choice>
        </mc:AlternateContent>
        <mc:AlternateContent xmlns:mc="http://schemas.openxmlformats.org/markup-compatibility/2006">
          <mc:Choice Requires="x14">
            <control shapeId="1170" r:id="rId128" name="Check Box 146">
              <controlPr defaultSize="0" autoFill="0" autoLine="0" autoPict="0" altText="はい">
                <anchor moveWithCells="1">
                  <from>
                    <xdr:col>7</xdr:col>
                    <xdr:colOff>57150</xdr:colOff>
                    <xdr:row>29</xdr:row>
                    <xdr:rowOff>12700</xdr:rowOff>
                  </from>
                  <to>
                    <xdr:col>7</xdr:col>
                    <xdr:colOff>838200</xdr:colOff>
                    <xdr:row>29</xdr:row>
                    <xdr:rowOff>1276350</xdr:rowOff>
                  </to>
                </anchor>
              </controlPr>
            </control>
          </mc:Choice>
        </mc:AlternateContent>
        <mc:AlternateContent xmlns:mc="http://schemas.openxmlformats.org/markup-compatibility/2006">
          <mc:Choice Requires="x14">
            <control shapeId="1171" r:id="rId129" name="Check Box 147">
              <controlPr locked="0" defaultSize="0" autoFill="0" autoLine="0" autoPict="0" altText="はい">
                <anchor moveWithCells="1">
                  <from>
                    <xdr:col>7</xdr:col>
                    <xdr:colOff>57150</xdr:colOff>
                    <xdr:row>30</xdr:row>
                    <xdr:rowOff>12700</xdr:rowOff>
                  </from>
                  <to>
                    <xdr:col>7</xdr:col>
                    <xdr:colOff>857250</xdr:colOff>
                    <xdr:row>31</xdr:row>
                    <xdr:rowOff>0</xdr:rowOff>
                  </to>
                </anchor>
              </controlPr>
            </control>
          </mc:Choice>
        </mc:AlternateContent>
        <mc:AlternateContent xmlns:mc="http://schemas.openxmlformats.org/markup-compatibility/2006">
          <mc:Choice Requires="x14">
            <control shapeId="1182" r:id="rId130" name="Check Box 158">
              <controlPr defaultSize="0" autoFill="0" autoLine="0" autoPict="0">
                <anchor moveWithCells="1">
                  <from>
                    <xdr:col>2</xdr:col>
                    <xdr:colOff>88900</xdr:colOff>
                    <xdr:row>65</xdr:row>
                    <xdr:rowOff>438150</xdr:rowOff>
                  </from>
                  <to>
                    <xdr:col>2</xdr:col>
                    <xdr:colOff>298450</xdr:colOff>
                    <xdr:row>65</xdr:row>
                    <xdr:rowOff>679450</xdr:rowOff>
                  </to>
                </anchor>
              </controlPr>
            </control>
          </mc:Choice>
        </mc:AlternateContent>
        <mc:AlternateContent xmlns:mc="http://schemas.openxmlformats.org/markup-compatibility/2006">
          <mc:Choice Requires="x14">
            <control shapeId="1183" r:id="rId131" name="Check Box 159">
              <controlPr defaultSize="0" autoFill="0" autoLine="0" autoPict="0">
                <anchor moveWithCells="1">
                  <from>
                    <xdr:col>2</xdr:col>
                    <xdr:colOff>88900</xdr:colOff>
                    <xdr:row>65</xdr:row>
                    <xdr:rowOff>609600</xdr:rowOff>
                  </from>
                  <to>
                    <xdr:col>2</xdr:col>
                    <xdr:colOff>298450</xdr:colOff>
                    <xdr:row>65</xdr:row>
                    <xdr:rowOff>850900</xdr:rowOff>
                  </to>
                </anchor>
              </controlPr>
            </control>
          </mc:Choice>
        </mc:AlternateContent>
        <mc:AlternateContent xmlns:mc="http://schemas.openxmlformats.org/markup-compatibility/2006">
          <mc:Choice Requires="x14">
            <control shapeId="1184" r:id="rId132" name="Check Box 160">
              <controlPr defaultSize="0" autoFill="0" autoLine="0" autoPict="0">
                <anchor moveWithCells="1">
                  <from>
                    <xdr:col>2</xdr:col>
                    <xdr:colOff>88900</xdr:colOff>
                    <xdr:row>65</xdr:row>
                    <xdr:rowOff>781050</xdr:rowOff>
                  </from>
                  <to>
                    <xdr:col>2</xdr:col>
                    <xdr:colOff>298450</xdr:colOff>
                    <xdr:row>65</xdr:row>
                    <xdr:rowOff>1022350</xdr:rowOff>
                  </to>
                </anchor>
              </controlPr>
            </control>
          </mc:Choice>
        </mc:AlternateContent>
        <mc:AlternateContent xmlns:mc="http://schemas.openxmlformats.org/markup-compatibility/2006">
          <mc:Choice Requires="x14">
            <control shapeId="1185" r:id="rId133" name="Check Box 161">
              <controlPr defaultSize="0" autoFill="0" autoLine="0" autoPict="0">
                <anchor moveWithCells="1">
                  <from>
                    <xdr:col>2</xdr:col>
                    <xdr:colOff>88900</xdr:colOff>
                    <xdr:row>65</xdr:row>
                    <xdr:rowOff>1238250</xdr:rowOff>
                  </from>
                  <to>
                    <xdr:col>2</xdr:col>
                    <xdr:colOff>298450</xdr:colOff>
                    <xdr:row>65</xdr:row>
                    <xdr:rowOff>1479550</xdr:rowOff>
                  </to>
                </anchor>
              </controlPr>
            </control>
          </mc:Choice>
        </mc:AlternateContent>
        <mc:AlternateContent xmlns:mc="http://schemas.openxmlformats.org/markup-compatibility/2006">
          <mc:Choice Requires="x14">
            <control shapeId="1186" r:id="rId134" name="Check Box 162">
              <controlPr defaultSize="0" autoFill="0" autoLine="0" autoPict="0">
                <anchor moveWithCells="1">
                  <from>
                    <xdr:col>2</xdr:col>
                    <xdr:colOff>88900</xdr:colOff>
                    <xdr:row>65</xdr:row>
                    <xdr:rowOff>1085850</xdr:rowOff>
                  </from>
                  <to>
                    <xdr:col>2</xdr:col>
                    <xdr:colOff>298450</xdr:colOff>
                    <xdr:row>65</xdr:row>
                    <xdr:rowOff>1327150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140"/>
  <sheetViews>
    <sheetView view="pageBreakPreview" zoomScaleNormal="100" zoomScaleSheetLayoutView="100" workbookViewId="0">
      <selection activeCell="H2" sqref="H2"/>
    </sheetView>
  </sheetViews>
  <sheetFormatPr defaultColWidth="9" defaultRowHeight="14" x14ac:dyDescent="0.2"/>
  <cols>
    <col min="1" max="1" width="5.26953125" style="4" customWidth="1"/>
    <col min="2" max="2" width="37.453125" style="4" customWidth="1"/>
    <col min="3" max="3" width="11.08984375" style="39" customWidth="1"/>
    <col min="4" max="4" width="12.6328125" style="4" customWidth="1"/>
    <col min="5" max="6" width="8.6328125" style="4" customWidth="1"/>
    <col min="7" max="7" width="14.90625" style="4" customWidth="1"/>
    <col min="8" max="8" width="24.36328125" style="39" customWidth="1"/>
    <col min="9" max="9" width="9.7265625" style="32" hidden="1" customWidth="1"/>
    <col min="10" max="14" width="9" style="32" hidden="1" customWidth="1"/>
    <col min="15" max="15" width="9" style="4" hidden="1" customWidth="1"/>
    <col min="16" max="16" width="9" style="357"/>
    <col min="17" max="16384" width="9" style="4"/>
  </cols>
  <sheetData>
    <row r="1" spans="1:16" s="7" customFormat="1" ht="16" thickBot="1" x14ac:dyDescent="0.25">
      <c r="A1" s="686" t="s">
        <v>356</v>
      </c>
      <c r="B1" s="686"/>
      <c r="C1" s="686"/>
      <c r="D1" s="686"/>
      <c r="E1" s="686"/>
      <c r="F1" s="686"/>
      <c r="G1" s="686"/>
      <c r="H1" s="686"/>
      <c r="I1" s="123"/>
      <c r="J1" s="123"/>
      <c r="K1" s="123"/>
      <c r="L1" s="123"/>
      <c r="M1" s="123"/>
      <c r="N1" s="123"/>
      <c r="P1" s="361"/>
    </row>
    <row r="2" spans="1:16" ht="22.5" customHeight="1" thickTop="1" thickBot="1" x14ac:dyDescent="0.25">
      <c r="A2" s="486"/>
      <c r="B2" s="65"/>
      <c r="C2" s="487"/>
      <c r="D2" s="487"/>
      <c r="E2" s="487"/>
      <c r="F2" s="487"/>
      <c r="G2" s="487" t="s">
        <v>131</v>
      </c>
      <c r="H2" s="488"/>
      <c r="P2" s="4"/>
    </row>
    <row r="3" spans="1:16" ht="24" customHeight="1" thickTop="1" thickBot="1" x14ac:dyDescent="0.25">
      <c r="A3" s="489"/>
      <c r="B3" s="490"/>
      <c r="C3" s="491" t="s">
        <v>631</v>
      </c>
      <c r="D3" s="689"/>
      <c r="E3" s="690"/>
      <c r="F3" s="690"/>
      <c r="G3" s="691"/>
      <c r="H3" s="692"/>
      <c r="P3" s="4"/>
    </row>
    <row r="4" spans="1:16" ht="27" customHeight="1" thickTop="1" thickBot="1" x14ac:dyDescent="0.25">
      <c r="A4" s="492"/>
      <c r="B4" s="65" t="s">
        <v>632</v>
      </c>
      <c r="C4" s="491" t="s">
        <v>633</v>
      </c>
      <c r="D4" s="693"/>
      <c r="E4" s="691"/>
      <c r="F4" s="694"/>
      <c r="G4" s="493" t="s">
        <v>634</v>
      </c>
      <c r="H4" s="494"/>
      <c r="P4" s="4"/>
    </row>
    <row r="5" spans="1:16" ht="28.5" customHeight="1" thickTop="1" thickBot="1" x14ac:dyDescent="0.25">
      <c r="A5" s="492"/>
      <c r="B5" s="68"/>
      <c r="C5" s="695" t="s">
        <v>635</v>
      </c>
      <c r="D5" s="675"/>
      <c r="E5" s="696"/>
      <c r="F5" s="670"/>
      <c r="G5" s="671"/>
      <c r="H5" s="672"/>
      <c r="P5" s="4"/>
    </row>
    <row r="6" spans="1:16" ht="65.25" customHeight="1" thickTop="1" thickBot="1" x14ac:dyDescent="0.25">
      <c r="A6" s="495"/>
      <c r="B6" s="65" t="s">
        <v>361</v>
      </c>
      <c r="C6" s="673"/>
      <c r="D6" s="674"/>
      <c r="E6" s="674"/>
      <c r="F6" s="675"/>
      <c r="G6" s="675"/>
      <c r="H6" s="676"/>
      <c r="P6" s="4"/>
    </row>
    <row r="7" spans="1:16" ht="16" thickTop="1" x14ac:dyDescent="0.2">
      <c r="A7" s="35"/>
      <c r="B7" s="35"/>
      <c r="C7" s="496" t="s">
        <v>636</v>
      </c>
      <c r="D7" s="35"/>
      <c r="E7" s="35"/>
      <c r="F7" s="35"/>
      <c r="G7" s="35"/>
      <c r="H7" s="281"/>
      <c r="I7" s="51"/>
      <c r="P7" s="4"/>
    </row>
    <row r="8" spans="1:16" x14ac:dyDescent="0.2">
      <c r="A8" s="30"/>
      <c r="B8" s="42"/>
    </row>
    <row r="9" spans="1:16" x14ac:dyDescent="0.2">
      <c r="A9" s="684" t="s">
        <v>205</v>
      </c>
      <c r="B9" s="684"/>
      <c r="C9" s="684"/>
      <c r="D9" s="684"/>
      <c r="E9" s="684"/>
      <c r="F9" s="684"/>
      <c r="G9" s="684"/>
      <c r="H9" s="684"/>
      <c r="I9" s="52"/>
    </row>
    <row r="10" spans="1:16" ht="48.75" customHeight="1" x14ac:dyDescent="0.2">
      <c r="A10" s="683" t="s">
        <v>180</v>
      </c>
      <c r="B10" s="683"/>
      <c r="C10" s="683"/>
      <c r="D10" s="683"/>
      <c r="E10" s="683"/>
      <c r="F10" s="683"/>
      <c r="G10" s="683"/>
      <c r="H10" s="683"/>
      <c r="I10" s="53"/>
    </row>
    <row r="11" spans="1:16" x14ac:dyDescent="0.2">
      <c r="A11" s="43"/>
      <c r="B11" s="42"/>
    </row>
    <row r="12" spans="1:16" x14ac:dyDescent="0.2">
      <c r="A12" s="44" t="s">
        <v>204</v>
      </c>
      <c r="B12" s="44"/>
    </row>
    <row r="13" spans="1:16" ht="54" customHeight="1" x14ac:dyDescent="0.2">
      <c r="B13" s="56" t="s">
        <v>200</v>
      </c>
      <c r="C13" s="551" t="s">
        <v>201</v>
      </c>
      <c r="D13" s="551"/>
      <c r="E13" s="551"/>
      <c r="F13" s="551"/>
      <c r="G13" s="551"/>
      <c r="H13" s="551"/>
    </row>
    <row r="14" spans="1:16" ht="41.25" customHeight="1" x14ac:dyDescent="0.2">
      <c r="B14" s="56" t="s">
        <v>202</v>
      </c>
      <c r="C14" s="551" t="s">
        <v>203</v>
      </c>
      <c r="D14" s="551"/>
      <c r="E14" s="551"/>
      <c r="F14" s="551"/>
      <c r="G14" s="551"/>
      <c r="H14" s="551"/>
    </row>
    <row r="15" spans="1:16" ht="18" customHeight="1" x14ac:dyDescent="0.2">
      <c r="B15" s="56" t="s">
        <v>182</v>
      </c>
      <c r="C15" s="551" t="s">
        <v>191</v>
      </c>
      <c r="D15" s="551"/>
      <c r="E15" s="551"/>
      <c r="F15" s="551"/>
      <c r="G15" s="551"/>
      <c r="H15" s="551"/>
    </row>
    <row r="16" spans="1:16" ht="20.25" customHeight="1" x14ac:dyDescent="0.2">
      <c r="B16" s="56" t="s">
        <v>183</v>
      </c>
      <c r="C16" s="551" t="s">
        <v>192</v>
      </c>
      <c r="D16" s="551"/>
      <c r="E16" s="551"/>
      <c r="F16" s="551"/>
      <c r="G16" s="551"/>
      <c r="H16" s="551"/>
    </row>
    <row r="17" spans="1:9" ht="41.25" customHeight="1" x14ac:dyDescent="0.2">
      <c r="B17" s="56" t="s">
        <v>184</v>
      </c>
      <c r="C17" s="551" t="s">
        <v>193</v>
      </c>
      <c r="D17" s="551"/>
      <c r="E17" s="551"/>
      <c r="F17" s="551"/>
      <c r="G17" s="551"/>
      <c r="H17" s="551"/>
    </row>
    <row r="18" spans="1:9" ht="18.75" customHeight="1" x14ac:dyDescent="0.2">
      <c r="B18" s="56" t="s">
        <v>185</v>
      </c>
      <c r="C18" s="551" t="s">
        <v>194</v>
      </c>
      <c r="D18" s="551"/>
      <c r="E18" s="551"/>
      <c r="F18" s="551"/>
      <c r="G18" s="551"/>
      <c r="H18" s="551"/>
    </row>
    <row r="19" spans="1:9" ht="14.25" customHeight="1" x14ac:dyDescent="0.2">
      <c r="B19" s="56" t="s">
        <v>186</v>
      </c>
      <c r="C19" s="551" t="s">
        <v>195</v>
      </c>
      <c r="D19" s="551"/>
      <c r="E19" s="551"/>
      <c r="F19" s="551"/>
      <c r="G19" s="551"/>
      <c r="H19" s="551"/>
    </row>
    <row r="20" spans="1:9" ht="16.5" customHeight="1" x14ac:dyDescent="0.2">
      <c r="B20" s="278" t="s">
        <v>187</v>
      </c>
      <c r="C20" s="687" t="s">
        <v>196</v>
      </c>
      <c r="D20" s="687"/>
      <c r="E20" s="687"/>
      <c r="F20" s="687"/>
      <c r="G20" s="687"/>
      <c r="H20" s="687"/>
    </row>
    <row r="21" spans="1:9" x14ac:dyDescent="0.2">
      <c r="B21" s="279" t="s">
        <v>188</v>
      </c>
      <c r="C21" s="685" t="s">
        <v>197</v>
      </c>
      <c r="D21" s="685"/>
      <c r="E21" s="685"/>
      <c r="F21" s="685"/>
      <c r="G21" s="685"/>
      <c r="H21" s="685"/>
    </row>
    <row r="22" spans="1:9" ht="15.75" customHeight="1" x14ac:dyDescent="0.2">
      <c r="B22" s="280" t="s">
        <v>189</v>
      </c>
      <c r="C22" s="681" t="s">
        <v>198</v>
      </c>
      <c r="D22" s="681"/>
      <c r="E22" s="681"/>
      <c r="F22" s="681"/>
      <c r="G22" s="681"/>
      <c r="H22" s="681"/>
    </row>
    <row r="23" spans="1:9" ht="18" customHeight="1" x14ac:dyDescent="0.2">
      <c r="B23" s="57" t="s">
        <v>190</v>
      </c>
      <c r="C23" s="688" t="s">
        <v>199</v>
      </c>
      <c r="D23" s="688"/>
      <c r="E23" s="688"/>
      <c r="F23" s="688"/>
      <c r="G23" s="688"/>
      <c r="H23" s="688"/>
    </row>
    <row r="24" spans="1:9" x14ac:dyDescent="0.2">
      <c r="A24" s="45"/>
      <c r="B24" s="42"/>
    </row>
    <row r="25" spans="1:9" x14ac:dyDescent="0.2">
      <c r="A25" s="684" t="s">
        <v>218</v>
      </c>
      <c r="B25" s="684"/>
      <c r="C25" s="684"/>
      <c r="D25" s="684"/>
      <c r="E25" s="684"/>
      <c r="F25" s="684"/>
      <c r="G25" s="684"/>
      <c r="H25" s="684"/>
      <c r="I25" s="684"/>
    </row>
    <row r="26" spans="1:9" x14ac:dyDescent="0.2">
      <c r="A26" s="274" t="s">
        <v>213</v>
      </c>
      <c r="B26" s="274"/>
      <c r="C26" s="274"/>
      <c r="D26" s="274"/>
      <c r="E26" s="274"/>
      <c r="F26" s="274"/>
      <c r="G26" s="274"/>
      <c r="H26" s="274"/>
      <c r="I26" s="58"/>
    </row>
    <row r="27" spans="1:9" x14ac:dyDescent="0.2">
      <c r="A27" s="46"/>
      <c r="B27" s="42"/>
    </row>
    <row r="28" spans="1:9" x14ac:dyDescent="0.2">
      <c r="A28" s="684" t="s">
        <v>219</v>
      </c>
      <c r="B28" s="684"/>
      <c r="C28" s="684"/>
      <c r="D28" s="684"/>
      <c r="E28" s="684"/>
      <c r="F28" s="684"/>
      <c r="G28" s="684"/>
      <c r="H28" s="684"/>
      <c r="I28" s="275"/>
    </row>
    <row r="29" spans="1:9" x14ac:dyDescent="0.2">
      <c r="A29" s="682" t="s">
        <v>208</v>
      </c>
      <c r="B29" s="682"/>
      <c r="C29" s="682"/>
      <c r="D29" s="682"/>
      <c r="E29" s="682"/>
      <c r="F29" s="682"/>
      <c r="G29" s="682"/>
      <c r="H29" s="682"/>
      <c r="I29" s="58"/>
    </row>
    <row r="30" spans="1:9" ht="15.75" customHeight="1" x14ac:dyDescent="0.2">
      <c r="B30" s="294" t="s">
        <v>209</v>
      </c>
      <c r="C30" s="719" t="s">
        <v>211</v>
      </c>
      <c r="D30" s="719"/>
      <c r="E30" s="719"/>
      <c r="F30" s="719"/>
      <c r="G30" s="719"/>
      <c r="H30" s="55"/>
    </row>
    <row r="31" spans="1:9" ht="15.75" customHeight="1" x14ac:dyDescent="0.2">
      <c r="B31" s="295" t="s">
        <v>210</v>
      </c>
      <c r="C31" s="719" t="s">
        <v>212</v>
      </c>
      <c r="D31" s="719"/>
      <c r="E31" s="719"/>
      <c r="F31" s="719"/>
      <c r="G31" s="719"/>
      <c r="H31" s="55"/>
    </row>
    <row r="32" spans="1:9" x14ac:dyDescent="0.2">
      <c r="A32" s="47"/>
      <c r="B32" s="42"/>
    </row>
    <row r="33" spans="1:16" x14ac:dyDescent="0.2">
      <c r="A33" s="30"/>
      <c r="B33" s="42"/>
    </row>
    <row r="34" spans="1:16" ht="36.75" customHeight="1" x14ac:dyDescent="0.2">
      <c r="A34" s="31" t="s">
        <v>20</v>
      </c>
      <c r="B34" s="31" t="s">
        <v>220</v>
      </c>
      <c r="C34" s="49" t="s">
        <v>221</v>
      </c>
      <c r="D34" s="1" t="s">
        <v>222</v>
      </c>
      <c r="E34" s="710" t="s">
        <v>525</v>
      </c>
      <c r="F34" s="711"/>
      <c r="G34" s="712"/>
      <c r="H34" s="31" t="s">
        <v>223</v>
      </c>
    </row>
    <row r="35" spans="1:16" ht="14.25" customHeight="1" x14ac:dyDescent="0.2">
      <c r="A35" s="730" t="s">
        <v>233</v>
      </c>
      <c r="B35" s="731"/>
      <c r="C35" s="731"/>
      <c r="D35" s="731"/>
      <c r="E35" s="731"/>
      <c r="F35" s="731"/>
      <c r="G35" s="731"/>
      <c r="H35" s="732"/>
      <c r="I35" s="120" t="s">
        <v>214</v>
      </c>
      <c r="J35" s="121"/>
      <c r="K35" s="121"/>
      <c r="L35" s="112" t="s">
        <v>216</v>
      </c>
      <c r="M35" s="122"/>
      <c r="N35" s="122"/>
      <c r="O35" s="7"/>
    </row>
    <row r="36" spans="1:16" ht="14.25" customHeight="1" thickBot="1" x14ac:dyDescent="0.25">
      <c r="A36" s="730" t="s">
        <v>566</v>
      </c>
      <c r="B36" s="731"/>
      <c r="C36" s="731"/>
      <c r="D36" s="731"/>
      <c r="E36" s="733"/>
      <c r="F36" s="733"/>
      <c r="G36" s="733"/>
      <c r="H36" s="732"/>
      <c r="I36" s="123" t="s">
        <v>206</v>
      </c>
      <c r="J36" s="123" t="s">
        <v>224</v>
      </c>
      <c r="K36" s="123" t="s">
        <v>207</v>
      </c>
      <c r="L36" s="123" t="s">
        <v>206</v>
      </c>
      <c r="M36" s="123" t="s">
        <v>224</v>
      </c>
      <c r="N36" s="282" t="s">
        <v>207</v>
      </c>
      <c r="O36" s="7"/>
    </row>
    <row r="37" spans="1:16" ht="97.5" customHeight="1" thickTop="1" x14ac:dyDescent="0.2">
      <c r="A37" s="105">
        <v>1</v>
      </c>
      <c r="B37" s="33" t="s">
        <v>225</v>
      </c>
      <c r="C37" s="33" t="s">
        <v>226</v>
      </c>
      <c r="D37" s="13" t="s">
        <v>214</v>
      </c>
      <c r="E37" s="114"/>
      <c r="F37" s="115"/>
      <c r="G37" s="116"/>
      <c r="H37" s="283" t="s">
        <v>227</v>
      </c>
      <c r="I37" s="123" t="b">
        <v>0</v>
      </c>
      <c r="J37" s="123" t="b">
        <v>0</v>
      </c>
      <c r="K37" s="123"/>
      <c r="L37" s="123"/>
      <c r="M37" s="123"/>
      <c r="N37" s="123"/>
      <c r="O37" s="7">
        <f>COUNTIF(I37:N37,TRUE)</f>
        <v>0</v>
      </c>
      <c r="P37" s="353" t="str">
        <f>IF(O37=1,"","not yet entered or doubly entered.")</f>
        <v>not yet entered or doubly entered.</v>
      </c>
    </row>
    <row r="38" spans="1:16" ht="223.5" customHeight="1" thickBot="1" x14ac:dyDescent="0.25">
      <c r="A38" s="104">
        <v>2</v>
      </c>
      <c r="B38" s="41" t="s">
        <v>648</v>
      </c>
      <c r="C38" s="48" t="s">
        <v>649</v>
      </c>
      <c r="D38" s="13" t="s">
        <v>654</v>
      </c>
      <c r="E38" s="117"/>
      <c r="F38" s="118"/>
      <c r="G38" s="119"/>
      <c r="H38" s="507" t="s">
        <v>650</v>
      </c>
      <c r="I38" s="123" t="b">
        <v>0</v>
      </c>
      <c r="J38" s="123" t="b">
        <v>0</v>
      </c>
      <c r="K38" s="123" t="b">
        <v>0</v>
      </c>
      <c r="L38" s="123"/>
      <c r="M38" s="123" t="b">
        <v>0</v>
      </c>
      <c r="N38" s="123"/>
      <c r="O38" s="7">
        <f t="shared" ref="O38:O97" si="0">COUNTIF(I38:N38,TRUE)</f>
        <v>0</v>
      </c>
      <c r="P38" s="353" t="str">
        <f>IF(O38=1,"","not yet entered or doubly entered.")</f>
        <v>not yet entered or doubly entered.</v>
      </c>
    </row>
    <row r="39" spans="1:16" ht="223.5" customHeight="1" thickTop="1" thickBot="1" x14ac:dyDescent="0.25">
      <c r="A39" s="104">
        <v>2</v>
      </c>
      <c r="B39" s="41" t="s">
        <v>648</v>
      </c>
      <c r="C39" s="48" t="s">
        <v>649</v>
      </c>
      <c r="D39" s="452" t="s">
        <v>656</v>
      </c>
      <c r="E39" s="117"/>
      <c r="F39" s="118"/>
      <c r="G39" s="119"/>
      <c r="H39" s="507" t="s">
        <v>650</v>
      </c>
      <c r="I39" s="123"/>
      <c r="J39" s="123"/>
      <c r="K39" s="123"/>
      <c r="L39" s="123" t="b">
        <v>0</v>
      </c>
      <c r="M39" s="123" t="b">
        <v>0</v>
      </c>
      <c r="N39" s="123" t="b">
        <v>0</v>
      </c>
      <c r="O39" s="7">
        <f>COUNTIF(I39:N39,TRUE)</f>
        <v>0</v>
      </c>
      <c r="P39" s="353" t="str">
        <f>IF(O39=1,"","not yet entered or doubly entered.")</f>
        <v>not yet entered or doubly entered.</v>
      </c>
    </row>
    <row r="40" spans="1:16" s="7" customFormat="1" ht="30" customHeight="1" thickTop="1" x14ac:dyDescent="0.2">
      <c r="A40" s="124"/>
      <c r="B40" s="125"/>
      <c r="C40" s="679" t="s">
        <v>228</v>
      </c>
      <c r="D40" s="680"/>
      <c r="E40" s="677" t="s">
        <v>651</v>
      </c>
      <c r="F40" s="678"/>
      <c r="G40" s="300" t="s">
        <v>652</v>
      </c>
      <c r="H40" s="126" t="s">
        <v>229</v>
      </c>
      <c r="I40" s="123"/>
      <c r="J40" s="123"/>
      <c r="K40" s="123"/>
      <c r="L40" s="123"/>
      <c r="M40" s="123"/>
      <c r="N40" s="123"/>
      <c r="P40" s="401"/>
    </row>
    <row r="41" spans="1:16" s="7" customFormat="1" x14ac:dyDescent="0.2">
      <c r="A41" s="124"/>
      <c r="B41" s="125"/>
      <c r="C41" s="663"/>
      <c r="D41" s="664"/>
      <c r="E41" s="665"/>
      <c r="F41" s="666"/>
      <c r="G41" s="127"/>
      <c r="H41" s="128"/>
      <c r="I41" s="123"/>
      <c r="J41" s="123"/>
      <c r="K41" s="123"/>
      <c r="L41" s="123"/>
      <c r="M41" s="123"/>
      <c r="N41" s="123"/>
      <c r="P41" s="401"/>
    </row>
    <row r="42" spans="1:16" s="7" customFormat="1" x14ac:dyDescent="0.2">
      <c r="A42" s="124"/>
      <c r="B42" s="125"/>
      <c r="C42" s="663"/>
      <c r="D42" s="664"/>
      <c r="E42" s="665"/>
      <c r="F42" s="666"/>
      <c r="G42" s="127"/>
      <c r="H42" s="129"/>
      <c r="I42" s="123"/>
      <c r="J42" s="123"/>
      <c r="K42" s="123"/>
      <c r="L42" s="123"/>
      <c r="M42" s="123"/>
      <c r="N42" s="123"/>
      <c r="P42" s="401"/>
    </row>
    <row r="43" spans="1:16" s="7" customFormat="1" ht="23.25" customHeight="1" x14ac:dyDescent="0.2">
      <c r="A43" s="124"/>
      <c r="B43" s="125"/>
      <c r="C43" s="663"/>
      <c r="D43" s="664"/>
      <c r="E43" s="665"/>
      <c r="F43" s="666"/>
      <c r="G43" s="127"/>
      <c r="H43" s="129"/>
      <c r="I43" s="123"/>
      <c r="J43" s="123"/>
      <c r="K43" s="123"/>
      <c r="L43" s="123"/>
      <c r="M43" s="123"/>
      <c r="N43" s="123"/>
      <c r="P43" s="401"/>
    </row>
    <row r="44" spans="1:16" s="7" customFormat="1" x14ac:dyDescent="0.2">
      <c r="A44" s="124"/>
      <c r="B44" s="130"/>
      <c r="C44" s="663"/>
      <c r="D44" s="664"/>
      <c r="E44" s="665"/>
      <c r="F44" s="666"/>
      <c r="G44" s="127"/>
      <c r="H44" s="129"/>
      <c r="I44" s="123"/>
      <c r="J44" s="123"/>
      <c r="K44" s="123"/>
      <c r="L44" s="123"/>
      <c r="M44" s="123"/>
      <c r="N44" s="123"/>
      <c r="P44" s="401"/>
    </row>
    <row r="45" spans="1:16" s="7" customFormat="1" x14ac:dyDescent="0.2">
      <c r="A45" s="124"/>
      <c r="B45" s="130"/>
      <c r="C45" s="663"/>
      <c r="D45" s="664"/>
      <c r="E45" s="665"/>
      <c r="F45" s="666"/>
      <c r="G45" s="127"/>
      <c r="H45" s="129"/>
      <c r="I45" s="123"/>
      <c r="J45" s="123"/>
      <c r="K45" s="123"/>
      <c r="L45" s="123"/>
      <c r="M45" s="123"/>
      <c r="N45" s="123"/>
      <c r="P45" s="401"/>
    </row>
    <row r="46" spans="1:16" ht="14.25" customHeight="1" thickBot="1" x14ac:dyDescent="0.25">
      <c r="A46" s="40"/>
      <c r="B46" s="299"/>
      <c r="C46" s="667" t="s">
        <v>653</v>
      </c>
      <c r="D46" s="668"/>
      <c r="E46" s="668"/>
      <c r="F46" s="668"/>
      <c r="G46" s="668"/>
      <c r="H46" s="669"/>
      <c r="I46" s="123"/>
      <c r="J46" s="123"/>
      <c r="K46" s="123"/>
      <c r="L46" s="123"/>
      <c r="M46" s="123"/>
      <c r="N46" s="123"/>
      <c r="O46" s="7"/>
      <c r="P46" s="353"/>
    </row>
    <row r="47" spans="1:16" ht="69" customHeight="1" thickTop="1" thickBot="1" x14ac:dyDescent="0.25">
      <c r="A47" s="104">
        <v>3</v>
      </c>
      <c r="B47" s="41" t="s">
        <v>661</v>
      </c>
      <c r="C47" s="48" t="s">
        <v>226</v>
      </c>
      <c r="D47" s="452" t="s">
        <v>658</v>
      </c>
      <c r="E47" s="117"/>
      <c r="F47" s="118"/>
      <c r="G47" s="119"/>
      <c r="H47" s="507"/>
      <c r="I47" s="123"/>
      <c r="J47" s="123"/>
      <c r="K47" s="123"/>
      <c r="L47" s="123" t="b">
        <v>0</v>
      </c>
      <c r="M47" s="123" t="b">
        <v>0</v>
      </c>
      <c r="N47" s="123"/>
      <c r="O47" s="7">
        <f>COUNTIF(I47:N47,TRUE)</f>
        <v>0</v>
      </c>
      <c r="P47" s="353" t="str">
        <f>IF(O47=1,"","not yet entered or doubly entered.")</f>
        <v>not yet entered or doubly entered.</v>
      </c>
    </row>
    <row r="48" spans="1:16" s="7" customFormat="1" ht="30" customHeight="1" thickTop="1" x14ac:dyDescent="0.2">
      <c r="A48" s="124"/>
      <c r="B48" s="125"/>
      <c r="C48" s="679" t="s">
        <v>228</v>
      </c>
      <c r="D48" s="680"/>
      <c r="E48" s="717" t="s">
        <v>659</v>
      </c>
      <c r="F48" s="718"/>
      <c r="G48" s="300" t="s">
        <v>652</v>
      </c>
      <c r="H48" s="126" t="s">
        <v>229</v>
      </c>
      <c r="I48" s="123"/>
      <c r="J48" s="123"/>
      <c r="K48" s="123"/>
      <c r="L48" s="123"/>
      <c r="M48" s="123"/>
      <c r="N48" s="123"/>
      <c r="P48" s="401"/>
    </row>
    <row r="49" spans="1:16" s="7" customFormat="1" x14ac:dyDescent="0.2">
      <c r="A49" s="124"/>
      <c r="B49" s="125"/>
      <c r="C49" s="663"/>
      <c r="D49" s="664"/>
      <c r="E49" s="665"/>
      <c r="F49" s="666"/>
      <c r="G49" s="127"/>
      <c r="H49" s="128"/>
      <c r="I49" s="123"/>
      <c r="J49" s="123"/>
      <c r="K49" s="123"/>
      <c r="L49" s="123"/>
      <c r="M49" s="123"/>
      <c r="N49" s="123"/>
      <c r="P49" s="401"/>
    </row>
    <row r="50" spans="1:16" s="7" customFormat="1" x14ac:dyDescent="0.2">
      <c r="A50" s="124"/>
      <c r="B50" s="125"/>
      <c r="C50" s="663"/>
      <c r="D50" s="664"/>
      <c r="E50" s="665"/>
      <c r="F50" s="666"/>
      <c r="G50" s="127"/>
      <c r="H50" s="129"/>
      <c r="I50" s="123"/>
      <c r="J50" s="123"/>
      <c r="K50" s="123"/>
      <c r="L50" s="123"/>
      <c r="M50" s="123"/>
      <c r="N50" s="123"/>
      <c r="P50" s="401"/>
    </row>
    <row r="51" spans="1:16" s="7" customFormat="1" ht="23.25" customHeight="1" x14ac:dyDescent="0.2">
      <c r="A51" s="124"/>
      <c r="B51" s="125"/>
      <c r="C51" s="663"/>
      <c r="D51" s="664"/>
      <c r="E51" s="665"/>
      <c r="F51" s="666"/>
      <c r="G51" s="127"/>
      <c r="H51" s="129"/>
      <c r="I51" s="123"/>
      <c r="J51" s="123"/>
      <c r="K51" s="123"/>
      <c r="L51" s="123"/>
      <c r="M51" s="123"/>
      <c r="N51" s="123"/>
      <c r="P51" s="401"/>
    </row>
    <row r="52" spans="1:16" s="7" customFormat="1" x14ac:dyDescent="0.2">
      <c r="A52" s="124"/>
      <c r="B52" s="130"/>
      <c r="C52" s="663"/>
      <c r="D52" s="664"/>
      <c r="E52" s="665"/>
      <c r="F52" s="666"/>
      <c r="G52" s="127"/>
      <c r="H52" s="129"/>
      <c r="I52" s="123"/>
      <c r="J52" s="123"/>
      <c r="K52" s="123"/>
      <c r="L52" s="123"/>
      <c r="M52" s="123"/>
      <c r="N52" s="123"/>
      <c r="P52" s="401"/>
    </row>
    <row r="53" spans="1:16" s="7" customFormat="1" x14ac:dyDescent="0.2">
      <c r="A53" s="124"/>
      <c r="B53" s="130"/>
      <c r="C53" s="663"/>
      <c r="D53" s="664"/>
      <c r="E53" s="665"/>
      <c r="F53" s="666"/>
      <c r="G53" s="127"/>
      <c r="H53" s="129"/>
      <c r="I53" s="123"/>
      <c r="J53" s="123"/>
      <c r="K53" s="123"/>
      <c r="L53" s="123"/>
      <c r="M53" s="123"/>
      <c r="N53" s="123"/>
      <c r="P53" s="401"/>
    </row>
    <row r="54" spans="1:16" ht="14.25" customHeight="1" thickBot="1" x14ac:dyDescent="0.25">
      <c r="A54" s="40"/>
      <c r="B54" s="299"/>
      <c r="C54" s="667" t="s">
        <v>660</v>
      </c>
      <c r="D54" s="668"/>
      <c r="E54" s="668"/>
      <c r="F54" s="668"/>
      <c r="G54" s="668"/>
      <c r="H54" s="669"/>
      <c r="I54" s="123"/>
      <c r="J54" s="123"/>
      <c r="K54" s="123"/>
      <c r="L54" s="123"/>
      <c r="M54" s="123"/>
      <c r="N54" s="123"/>
      <c r="O54" s="7"/>
      <c r="P54" s="353"/>
    </row>
    <row r="55" spans="1:16" ht="96" customHeight="1" thickTop="1" thickBot="1" x14ac:dyDescent="0.25">
      <c r="A55" s="269">
        <v>4</v>
      </c>
      <c r="B55" s="277" t="s">
        <v>230</v>
      </c>
      <c r="C55" s="297" t="s">
        <v>226</v>
      </c>
      <c r="D55" s="273" t="s">
        <v>216</v>
      </c>
      <c r="E55" s="131"/>
      <c r="F55" s="132"/>
      <c r="G55" s="713" t="s">
        <v>355</v>
      </c>
      <c r="H55" s="714"/>
      <c r="I55" s="123"/>
      <c r="J55" s="123"/>
      <c r="K55" s="123"/>
      <c r="L55" s="123" t="b">
        <v>0</v>
      </c>
      <c r="M55" s="123" t="b">
        <v>0</v>
      </c>
      <c r="N55" s="123"/>
      <c r="O55" s="7">
        <f t="shared" si="0"/>
        <v>0</v>
      </c>
      <c r="P55" s="353" t="str">
        <f>IF(O55=1,"","not yet entered or doubly entered.")</f>
        <v>not yet entered or doubly entered.</v>
      </c>
    </row>
    <row r="56" spans="1:16" ht="93.75" customHeight="1" thickTop="1" thickBot="1" x14ac:dyDescent="0.25">
      <c r="A56" s="296">
        <v>5</v>
      </c>
      <c r="B56" s="277" t="s">
        <v>231</v>
      </c>
      <c r="C56" s="298" t="s">
        <v>226</v>
      </c>
      <c r="D56" s="15" t="s">
        <v>216</v>
      </c>
      <c r="E56" s="133"/>
      <c r="F56" s="134"/>
      <c r="G56" s="713" t="s">
        <v>354</v>
      </c>
      <c r="H56" s="714"/>
      <c r="I56" s="123"/>
      <c r="J56" s="123"/>
      <c r="K56" s="123"/>
      <c r="L56" s="123" t="b">
        <v>0</v>
      </c>
      <c r="M56" s="123" t="b">
        <v>0</v>
      </c>
      <c r="N56" s="123"/>
      <c r="O56" s="7">
        <f t="shared" si="0"/>
        <v>0</v>
      </c>
      <c r="P56" s="353" t="str">
        <f>IF(O56=1,"","not yet entered or doubly entered.")</f>
        <v>not yet entered or doubly entered.</v>
      </c>
    </row>
    <row r="57" spans="1:16" ht="15" customHeight="1" thickTop="1" thickBot="1" x14ac:dyDescent="0.25">
      <c r="A57" s="704" t="s">
        <v>234</v>
      </c>
      <c r="B57" s="705"/>
      <c r="C57" s="704"/>
      <c r="D57" s="704"/>
      <c r="E57" s="725"/>
      <c r="F57" s="725"/>
      <c r="G57" s="725"/>
      <c r="H57" s="705"/>
      <c r="I57" s="123"/>
      <c r="J57" s="123"/>
      <c r="K57" s="123"/>
      <c r="L57" s="123"/>
      <c r="M57" s="123"/>
      <c r="N57" s="123"/>
      <c r="O57" s="7"/>
      <c r="P57" s="353"/>
    </row>
    <row r="58" spans="1:16" ht="145.5" customHeight="1" thickTop="1" x14ac:dyDescent="0.2">
      <c r="A58" s="105">
        <v>6</v>
      </c>
      <c r="B58" s="33" t="s">
        <v>235</v>
      </c>
      <c r="C58" s="50" t="s">
        <v>226</v>
      </c>
      <c r="D58" s="13" t="s">
        <v>214</v>
      </c>
      <c r="E58" s="135"/>
      <c r="F58" s="136"/>
      <c r="G58" s="284" t="s">
        <v>236</v>
      </c>
      <c r="H58" s="403" t="s">
        <v>237</v>
      </c>
      <c r="I58" s="123" t="b">
        <v>0</v>
      </c>
      <c r="J58" s="123" t="b">
        <v>0</v>
      </c>
      <c r="K58" s="123" t="b">
        <v>0</v>
      </c>
      <c r="L58" s="123"/>
      <c r="M58" s="123"/>
      <c r="N58" s="123"/>
      <c r="O58" s="7">
        <f t="shared" si="0"/>
        <v>0</v>
      </c>
      <c r="P58" s="353" t="str">
        <f>IF(O58=1,"","not yet entered or doubly entered.")</f>
        <v>not yet entered or doubly entered.</v>
      </c>
    </row>
    <row r="59" spans="1:16" ht="128.25" customHeight="1" thickBot="1" x14ac:dyDescent="0.25">
      <c r="A59" s="37">
        <v>7</v>
      </c>
      <c r="B59" s="33" t="s">
        <v>238</v>
      </c>
      <c r="C59" s="50" t="s">
        <v>239</v>
      </c>
      <c r="D59" s="13" t="s">
        <v>214</v>
      </c>
      <c r="E59" s="137"/>
      <c r="F59" s="138"/>
      <c r="G59" s="286" t="s">
        <v>241</v>
      </c>
      <c r="H59" s="403" t="s">
        <v>240</v>
      </c>
      <c r="I59" s="123" t="b">
        <v>0</v>
      </c>
      <c r="J59" s="123" t="b">
        <v>0</v>
      </c>
      <c r="K59" s="123" t="b">
        <v>0</v>
      </c>
      <c r="L59" s="123"/>
      <c r="M59" s="123"/>
      <c r="N59" s="123"/>
      <c r="O59" s="7">
        <f t="shared" si="0"/>
        <v>0</v>
      </c>
      <c r="P59" s="353" t="str">
        <f>IF(O59=1,"","not yet entered or doubly entered.")</f>
        <v>not yet entered or doubly entered.</v>
      </c>
    </row>
    <row r="60" spans="1:16" ht="15" customHeight="1" thickTop="1" x14ac:dyDescent="0.2">
      <c r="A60" s="704" t="s">
        <v>242</v>
      </c>
      <c r="B60" s="704"/>
      <c r="C60" s="704"/>
      <c r="D60" s="704"/>
      <c r="E60" s="705"/>
      <c r="F60" s="705"/>
      <c r="G60" s="705"/>
      <c r="H60" s="704"/>
      <c r="I60" s="123"/>
      <c r="J60" s="123"/>
      <c r="K60" s="123"/>
      <c r="L60" s="123"/>
      <c r="M60" s="123"/>
      <c r="N60" s="123"/>
      <c r="O60" s="7"/>
      <c r="P60" s="353"/>
    </row>
    <row r="61" spans="1:16" ht="15" customHeight="1" thickBot="1" x14ac:dyDescent="0.25">
      <c r="A61" s="704" t="s">
        <v>243</v>
      </c>
      <c r="B61" s="704"/>
      <c r="C61" s="704"/>
      <c r="D61" s="704"/>
      <c r="E61" s="726"/>
      <c r="F61" s="726"/>
      <c r="G61" s="726"/>
      <c r="H61" s="704"/>
      <c r="I61" s="123"/>
      <c r="J61" s="123"/>
      <c r="K61" s="123"/>
      <c r="L61" s="123"/>
      <c r="M61" s="123"/>
      <c r="N61" s="123"/>
      <c r="O61" s="7"/>
      <c r="P61" s="353"/>
    </row>
    <row r="62" spans="1:16" ht="96.75" customHeight="1" thickTop="1" thickBot="1" x14ac:dyDescent="0.25">
      <c r="A62" s="105">
        <v>8</v>
      </c>
      <c r="B62" s="33" t="s">
        <v>244</v>
      </c>
      <c r="C62" s="34" t="s">
        <v>245</v>
      </c>
      <c r="D62" s="14" t="s">
        <v>216</v>
      </c>
      <c r="E62" s="139"/>
      <c r="F62" s="140"/>
      <c r="G62" s="141"/>
      <c r="H62" s="285" t="s">
        <v>246</v>
      </c>
      <c r="I62" s="123"/>
      <c r="J62" s="123"/>
      <c r="K62" s="123"/>
      <c r="L62" s="123" t="b">
        <v>0</v>
      </c>
      <c r="M62" s="123" t="b">
        <v>0</v>
      </c>
      <c r="N62" s="123"/>
      <c r="O62" s="7">
        <f t="shared" si="0"/>
        <v>0</v>
      </c>
      <c r="P62" s="353" t="str">
        <f>IF(O62=1,"","not yet entered or doubly entered.")</f>
        <v>not yet entered or doubly entered.</v>
      </c>
    </row>
    <row r="63" spans="1:16" ht="15" customHeight="1" thickTop="1" thickBot="1" x14ac:dyDescent="0.25">
      <c r="A63" s="704" t="s">
        <v>247</v>
      </c>
      <c r="B63" s="704"/>
      <c r="C63" s="704"/>
      <c r="D63" s="704"/>
      <c r="E63" s="725"/>
      <c r="F63" s="725"/>
      <c r="G63" s="725"/>
      <c r="H63" s="704"/>
      <c r="I63" s="123"/>
      <c r="J63" s="123"/>
      <c r="K63" s="123"/>
      <c r="L63" s="123"/>
      <c r="M63" s="123"/>
      <c r="N63" s="123"/>
      <c r="O63" s="7"/>
      <c r="P63" s="353"/>
    </row>
    <row r="64" spans="1:16" ht="88.5" customHeight="1" thickTop="1" thickBot="1" x14ac:dyDescent="0.25">
      <c r="A64" s="105">
        <v>9</v>
      </c>
      <c r="B64" s="34" t="s">
        <v>248</v>
      </c>
      <c r="C64" s="33" t="s">
        <v>245</v>
      </c>
      <c r="D64" s="14" t="s">
        <v>216</v>
      </c>
      <c r="E64" s="142"/>
      <c r="F64" s="143"/>
      <c r="G64" s="141"/>
      <c r="H64" s="287" t="s">
        <v>249</v>
      </c>
      <c r="I64" s="123"/>
      <c r="J64" s="123"/>
      <c r="K64" s="123"/>
      <c r="L64" s="123" t="b">
        <v>0</v>
      </c>
      <c r="M64" s="123" t="b">
        <v>0</v>
      </c>
      <c r="N64" s="123"/>
      <c r="O64" s="7">
        <f t="shared" si="0"/>
        <v>0</v>
      </c>
      <c r="P64" s="353" t="str">
        <f>IF(O64=1,"","not yet entered or doubly entered.")</f>
        <v>not yet entered or doubly entered.</v>
      </c>
    </row>
    <row r="65" spans="1:16" ht="15" customHeight="1" thickTop="1" x14ac:dyDescent="0.2">
      <c r="A65" s="704" t="s">
        <v>251</v>
      </c>
      <c r="B65" s="704"/>
      <c r="C65" s="704"/>
      <c r="D65" s="704"/>
      <c r="E65" s="705"/>
      <c r="F65" s="705"/>
      <c r="G65" s="705"/>
      <c r="H65" s="704"/>
      <c r="I65" s="123"/>
      <c r="J65" s="123"/>
      <c r="K65" s="123"/>
      <c r="L65" s="123"/>
      <c r="M65" s="123"/>
      <c r="N65" s="123"/>
      <c r="O65" s="7"/>
      <c r="P65" s="353"/>
    </row>
    <row r="66" spans="1:16" ht="15" customHeight="1" thickBot="1" x14ac:dyDescent="0.25">
      <c r="A66" s="704" t="s">
        <v>252</v>
      </c>
      <c r="B66" s="704"/>
      <c r="C66" s="704"/>
      <c r="D66" s="704"/>
      <c r="E66" s="726"/>
      <c r="F66" s="726"/>
      <c r="G66" s="726"/>
      <c r="H66" s="704"/>
      <c r="I66" s="123"/>
      <c r="J66" s="123"/>
      <c r="K66" s="123"/>
      <c r="L66" s="123"/>
      <c r="M66" s="123"/>
      <c r="N66" s="123"/>
      <c r="O66" s="7"/>
      <c r="P66" s="353"/>
    </row>
    <row r="67" spans="1:16" ht="39.75" customHeight="1" thickTop="1" x14ac:dyDescent="0.2">
      <c r="A67" s="37">
        <v>10</v>
      </c>
      <c r="B67" s="34" t="s">
        <v>253</v>
      </c>
      <c r="C67" s="34" t="s">
        <v>254</v>
      </c>
      <c r="D67" s="13" t="s">
        <v>214</v>
      </c>
      <c r="E67" s="135"/>
      <c r="F67" s="136"/>
      <c r="G67" s="288" t="s">
        <v>255</v>
      </c>
      <c r="H67" s="287"/>
      <c r="I67" s="123" t="b">
        <v>0</v>
      </c>
      <c r="J67" s="123" t="b">
        <v>0</v>
      </c>
      <c r="K67" s="123" t="b">
        <v>0</v>
      </c>
      <c r="L67" s="123"/>
      <c r="M67" s="123"/>
      <c r="N67" s="123"/>
      <c r="O67" s="7">
        <f t="shared" si="0"/>
        <v>0</v>
      </c>
      <c r="P67" s="353" t="str">
        <f>IF(O67=1,"","not yet entered or doubly entered.")</f>
        <v>not yet entered or doubly entered.</v>
      </c>
    </row>
    <row r="68" spans="1:16" ht="191.25" customHeight="1" x14ac:dyDescent="0.2">
      <c r="A68" s="105">
        <v>11</v>
      </c>
      <c r="B68" s="271" t="s">
        <v>256</v>
      </c>
      <c r="C68" s="48" t="s">
        <v>257</v>
      </c>
      <c r="D68" s="13" t="s">
        <v>214</v>
      </c>
      <c r="E68" s="144"/>
      <c r="F68" s="145"/>
      <c r="G68" s="509" t="s">
        <v>657</v>
      </c>
      <c r="H68" s="304" t="s">
        <v>258</v>
      </c>
      <c r="I68" s="123" t="b">
        <v>0</v>
      </c>
      <c r="J68" s="123" t="b">
        <v>0</v>
      </c>
      <c r="K68" s="123" t="b">
        <v>0</v>
      </c>
      <c r="L68" s="123"/>
      <c r="M68" s="123"/>
      <c r="N68" s="123"/>
      <c r="O68" s="7">
        <f t="shared" si="0"/>
        <v>0</v>
      </c>
      <c r="P68" s="353" t="str">
        <f>IF(O68=1,"","not yet entered or doubly entered.")</f>
        <v>not yet entered or doubly entered.</v>
      </c>
    </row>
    <row r="69" spans="1:16" ht="69.75" customHeight="1" x14ac:dyDescent="0.2">
      <c r="A69" s="269">
        <v>12</v>
      </c>
      <c r="B69" s="272" t="s">
        <v>259</v>
      </c>
      <c r="C69" s="272" t="s">
        <v>260</v>
      </c>
      <c r="D69" s="301" t="s">
        <v>214</v>
      </c>
      <c r="E69" s="144"/>
      <c r="F69" s="145"/>
      <c r="G69" s="146"/>
      <c r="H69" s="303" t="s">
        <v>263</v>
      </c>
      <c r="I69" s="123" t="b">
        <v>0</v>
      </c>
      <c r="J69" s="123" t="b">
        <v>0</v>
      </c>
      <c r="K69" s="123"/>
      <c r="L69" s="123"/>
      <c r="M69" s="123"/>
      <c r="N69" s="123"/>
      <c r="O69" s="7">
        <f t="shared" si="0"/>
        <v>0</v>
      </c>
      <c r="P69" s="353" t="str">
        <f>IF(O69=1,"","not yet entered or doubly entered.")</f>
        <v>not yet entered or doubly entered.</v>
      </c>
    </row>
    <row r="70" spans="1:16" ht="78" customHeight="1" x14ac:dyDescent="0.2">
      <c r="A70" s="269">
        <v>13</v>
      </c>
      <c r="B70" s="272" t="s">
        <v>262</v>
      </c>
      <c r="C70" s="272" t="s">
        <v>250</v>
      </c>
      <c r="D70" s="302" t="s">
        <v>216</v>
      </c>
      <c r="E70" s="147"/>
      <c r="F70" s="148"/>
      <c r="G70" s="149" t="s">
        <v>266</v>
      </c>
      <c r="H70" s="303" t="s">
        <v>264</v>
      </c>
      <c r="I70" s="123"/>
      <c r="J70" s="123"/>
      <c r="K70" s="123"/>
      <c r="L70" s="123" t="b">
        <v>0</v>
      </c>
      <c r="M70" s="123" t="b">
        <v>0</v>
      </c>
      <c r="N70" s="123" t="b">
        <v>0</v>
      </c>
      <c r="O70" s="7">
        <f t="shared" si="0"/>
        <v>0</v>
      </c>
      <c r="P70" s="353" t="str">
        <f>IF(O70=1,"","not yet entered or doubly entered.")</f>
        <v>not yet entered or doubly entered.</v>
      </c>
    </row>
    <row r="71" spans="1:16" ht="54" customHeight="1" thickBot="1" x14ac:dyDescent="0.25">
      <c r="A71" s="269">
        <v>14</v>
      </c>
      <c r="B71" s="272" t="s">
        <v>261</v>
      </c>
      <c r="C71" s="272" t="s">
        <v>250</v>
      </c>
      <c r="D71" s="302" t="s">
        <v>216</v>
      </c>
      <c r="E71" s="133"/>
      <c r="F71" s="150"/>
      <c r="G71" s="151" t="s">
        <v>458</v>
      </c>
      <c r="H71" s="303" t="s">
        <v>265</v>
      </c>
      <c r="I71" s="123"/>
      <c r="J71" s="123"/>
      <c r="K71" s="123"/>
      <c r="L71" s="123" t="b">
        <v>0</v>
      </c>
      <c r="M71" s="123" t="b">
        <v>0</v>
      </c>
      <c r="N71" s="123" t="b">
        <v>0</v>
      </c>
      <c r="O71" s="7">
        <f t="shared" si="0"/>
        <v>0</v>
      </c>
      <c r="P71" s="353" t="str">
        <f>IF(O71=1,"","not yet entered or doubly entered.")</f>
        <v>not yet entered or doubly entered.</v>
      </c>
    </row>
    <row r="72" spans="1:16" ht="15" customHeight="1" thickTop="1" thickBot="1" x14ac:dyDescent="0.25">
      <c r="A72" s="727" t="s">
        <v>273</v>
      </c>
      <c r="B72" s="728"/>
      <c r="C72" s="728"/>
      <c r="D72" s="727"/>
      <c r="E72" s="728"/>
      <c r="F72" s="728"/>
      <c r="G72" s="728"/>
      <c r="H72" s="729"/>
      <c r="I72" s="123"/>
      <c r="J72" s="123"/>
      <c r="K72" s="123"/>
      <c r="L72" s="123"/>
      <c r="M72" s="123"/>
      <c r="N72" s="123"/>
      <c r="O72" s="7"/>
      <c r="P72" s="353"/>
    </row>
    <row r="73" spans="1:16" ht="171" customHeight="1" thickTop="1" x14ac:dyDescent="0.2">
      <c r="A73" s="269">
        <v>15</v>
      </c>
      <c r="B73" s="270" t="s">
        <v>267</v>
      </c>
      <c r="C73" s="270" t="s">
        <v>268</v>
      </c>
      <c r="D73" s="301" t="s">
        <v>214</v>
      </c>
      <c r="E73" s="135"/>
      <c r="F73" s="136"/>
      <c r="G73" s="116"/>
      <c r="H73" s="283" t="s">
        <v>269</v>
      </c>
      <c r="I73" s="123" t="b">
        <v>0</v>
      </c>
      <c r="J73" s="123" t="b">
        <v>0</v>
      </c>
      <c r="K73" s="123"/>
      <c r="L73" s="123"/>
      <c r="M73" s="123"/>
      <c r="N73" s="123"/>
      <c r="O73" s="7">
        <f t="shared" si="0"/>
        <v>0</v>
      </c>
      <c r="P73" s="353" t="str">
        <f t="shared" ref="P73:P80" si="1">IF(O73=1,"","not yet entered or doubly entered.")</f>
        <v>not yet entered or doubly entered.</v>
      </c>
    </row>
    <row r="74" spans="1:16" ht="115.5" customHeight="1" x14ac:dyDescent="0.2">
      <c r="A74" s="105">
        <v>16</v>
      </c>
      <c r="B74" s="307" t="s">
        <v>270</v>
      </c>
      <c r="C74" s="307" t="s">
        <v>271</v>
      </c>
      <c r="D74" s="13" t="s">
        <v>214</v>
      </c>
      <c r="E74" s="144"/>
      <c r="F74" s="145"/>
      <c r="G74" s="146"/>
      <c r="H74" s="283" t="s">
        <v>272</v>
      </c>
      <c r="I74" s="123" t="b">
        <v>0</v>
      </c>
      <c r="J74" s="123" t="b">
        <v>0</v>
      </c>
      <c r="K74" s="123"/>
      <c r="L74" s="123"/>
      <c r="M74" s="123"/>
      <c r="N74" s="123"/>
      <c r="O74" s="7">
        <f t="shared" si="0"/>
        <v>0</v>
      </c>
      <c r="P74" s="353" t="str">
        <f t="shared" si="1"/>
        <v>not yet entered or doubly entered.</v>
      </c>
    </row>
    <row r="75" spans="1:16" ht="42.75" customHeight="1" x14ac:dyDescent="0.2">
      <c r="A75" s="269">
        <v>17</v>
      </c>
      <c r="B75" s="1006" t="s">
        <v>682</v>
      </c>
      <c r="C75" s="272" t="s">
        <v>274</v>
      </c>
      <c r="D75" s="302" t="s">
        <v>216</v>
      </c>
      <c r="E75" s="147"/>
      <c r="F75" s="148"/>
      <c r="G75" s="149" t="s">
        <v>322</v>
      </c>
      <c r="H75" s="287"/>
      <c r="I75" s="123"/>
      <c r="J75" s="123"/>
      <c r="K75" s="123"/>
      <c r="L75" s="123" t="b">
        <v>0</v>
      </c>
      <c r="M75" s="123" t="b">
        <v>0</v>
      </c>
      <c r="N75" s="123" t="b">
        <v>0</v>
      </c>
      <c r="O75" s="7">
        <f t="shared" si="0"/>
        <v>0</v>
      </c>
      <c r="P75" s="353" t="str">
        <f t="shared" si="1"/>
        <v>not yet entered or doubly entered.</v>
      </c>
    </row>
    <row r="76" spans="1:16" ht="50.25" customHeight="1" x14ac:dyDescent="0.2">
      <c r="A76" s="296">
        <v>18</v>
      </c>
      <c r="B76" s="1006" t="s">
        <v>275</v>
      </c>
      <c r="C76" s="272" t="s">
        <v>276</v>
      </c>
      <c r="D76" s="306" t="s">
        <v>214</v>
      </c>
      <c r="E76" s="152"/>
      <c r="F76" s="153"/>
      <c r="G76" s="149" t="s">
        <v>323</v>
      </c>
      <c r="H76" s="289"/>
      <c r="I76" s="123" t="b">
        <v>0</v>
      </c>
      <c r="J76" s="123" t="b">
        <v>0</v>
      </c>
      <c r="K76" s="123" t="b">
        <v>0</v>
      </c>
      <c r="L76" s="123"/>
      <c r="M76" s="123"/>
      <c r="N76" s="123"/>
      <c r="O76" s="7">
        <f t="shared" si="0"/>
        <v>0</v>
      </c>
      <c r="P76" s="353" t="str">
        <f t="shared" si="1"/>
        <v>not yet entered or doubly entered.</v>
      </c>
    </row>
    <row r="77" spans="1:16" ht="111" customHeight="1" x14ac:dyDescent="0.2">
      <c r="A77" s="269">
        <v>19</v>
      </c>
      <c r="B77" s="272" t="s">
        <v>277</v>
      </c>
      <c r="C77" s="272" t="s">
        <v>278</v>
      </c>
      <c r="D77" s="301" t="s">
        <v>214</v>
      </c>
      <c r="E77" s="144"/>
      <c r="F77" s="145"/>
      <c r="G77" s="146"/>
      <c r="H77" s="303" t="s">
        <v>285</v>
      </c>
      <c r="I77" s="123" t="b">
        <v>0</v>
      </c>
      <c r="J77" s="123" t="b">
        <v>0</v>
      </c>
      <c r="K77" s="123"/>
      <c r="L77" s="123"/>
      <c r="M77" s="123"/>
      <c r="N77" s="123"/>
      <c r="O77" s="7">
        <f t="shared" si="0"/>
        <v>0</v>
      </c>
      <c r="P77" s="353" t="str">
        <f t="shared" si="1"/>
        <v>not yet entered or doubly entered.</v>
      </c>
    </row>
    <row r="78" spans="1:16" ht="66" customHeight="1" x14ac:dyDescent="0.2">
      <c r="A78" s="305">
        <v>20</v>
      </c>
      <c r="B78" s="272" t="s">
        <v>279</v>
      </c>
      <c r="C78" s="272" t="s">
        <v>268</v>
      </c>
      <c r="D78" s="301" t="s">
        <v>214</v>
      </c>
      <c r="E78" s="144"/>
      <c r="F78" s="145"/>
      <c r="G78" s="146"/>
      <c r="H78" s="303" t="s">
        <v>283</v>
      </c>
      <c r="I78" s="123" t="b">
        <v>0</v>
      </c>
      <c r="J78" s="123" t="b">
        <v>0</v>
      </c>
      <c r="K78" s="123"/>
      <c r="L78" s="123"/>
      <c r="M78" s="123"/>
      <c r="N78" s="123"/>
      <c r="O78" s="7">
        <f t="shared" si="0"/>
        <v>0</v>
      </c>
      <c r="P78" s="353" t="str">
        <f t="shared" si="1"/>
        <v>not yet entered or doubly entered.</v>
      </c>
    </row>
    <row r="79" spans="1:16" ht="80.25" customHeight="1" x14ac:dyDescent="0.2">
      <c r="A79" s="305">
        <v>21</v>
      </c>
      <c r="B79" s="272" t="s">
        <v>280</v>
      </c>
      <c r="C79" s="272" t="s">
        <v>281</v>
      </c>
      <c r="D79" s="301" t="s">
        <v>214</v>
      </c>
      <c r="E79" s="144"/>
      <c r="F79" s="145"/>
      <c r="G79" s="146"/>
      <c r="H79" s="303" t="s">
        <v>284</v>
      </c>
      <c r="I79" s="123" t="b">
        <v>0</v>
      </c>
      <c r="J79" s="123" t="b">
        <v>0</v>
      </c>
      <c r="K79" s="123"/>
      <c r="L79" s="123"/>
      <c r="M79" s="123"/>
      <c r="N79" s="123"/>
      <c r="O79" s="7">
        <f t="shared" si="0"/>
        <v>0</v>
      </c>
      <c r="P79" s="353" t="str">
        <f t="shared" si="1"/>
        <v>not yet entered or doubly entered.</v>
      </c>
    </row>
    <row r="80" spans="1:16" ht="231" customHeight="1" thickBot="1" x14ac:dyDescent="0.25">
      <c r="A80" s="269">
        <v>22</v>
      </c>
      <c r="B80" s="272" t="s">
        <v>282</v>
      </c>
      <c r="C80" s="272" t="s">
        <v>217</v>
      </c>
      <c r="D80" s="301" t="s">
        <v>214</v>
      </c>
      <c r="E80" s="137"/>
      <c r="F80" s="138"/>
      <c r="G80" s="154"/>
      <c r="H80" s="404" t="s">
        <v>286</v>
      </c>
      <c r="I80" s="123" t="b">
        <v>0</v>
      </c>
      <c r="J80" s="123" t="b">
        <v>0</v>
      </c>
      <c r="K80" s="123"/>
      <c r="L80" s="123"/>
      <c r="M80" s="123"/>
      <c r="N80" s="123"/>
      <c r="O80" s="7">
        <f t="shared" si="0"/>
        <v>0</v>
      </c>
      <c r="P80" s="353" t="str">
        <f t="shared" si="1"/>
        <v>not yet entered or doubly entered.</v>
      </c>
    </row>
    <row r="81" spans="1:16" ht="15" customHeight="1" thickTop="1" thickBot="1" x14ac:dyDescent="0.25">
      <c r="A81" s="704" t="s">
        <v>298</v>
      </c>
      <c r="B81" s="705"/>
      <c r="C81" s="705"/>
      <c r="D81" s="704"/>
      <c r="E81" s="725"/>
      <c r="F81" s="725"/>
      <c r="G81" s="725"/>
      <c r="H81" s="705"/>
      <c r="I81" s="123"/>
      <c r="J81" s="123"/>
      <c r="K81" s="123"/>
      <c r="L81" s="123"/>
      <c r="M81" s="123"/>
      <c r="N81" s="123"/>
      <c r="O81" s="7"/>
      <c r="P81" s="353"/>
    </row>
    <row r="82" spans="1:16" ht="129.75" customHeight="1" thickTop="1" x14ac:dyDescent="0.2">
      <c r="A82" s="105">
        <v>23</v>
      </c>
      <c r="B82" s="50" t="s">
        <v>299</v>
      </c>
      <c r="C82" s="33" t="s">
        <v>293</v>
      </c>
      <c r="D82" s="13" t="s">
        <v>214</v>
      </c>
      <c r="E82" s="135"/>
      <c r="F82" s="136"/>
      <c r="G82" s="116"/>
      <c r="H82" s="287" t="s">
        <v>300</v>
      </c>
      <c r="I82" s="123" t="b">
        <v>0</v>
      </c>
      <c r="J82" s="123" t="b">
        <v>0</v>
      </c>
      <c r="K82" s="123"/>
      <c r="L82" s="123"/>
      <c r="M82" s="123"/>
      <c r="N82" s="123"/>
      <c r="O82" s="7">
        <f t="shared" si="0"/>
        <v>0</v>
      </c>
      <c r="P82" s="353" t="str">
        <f>IF(O82=1,"","not yet entered or doubly entered.")</f>
        <v>not yet entered or doubly entered.</v>
      </c>
    </row>
    <row r="83" spans="1:16" ht="109.5" customHeight="1" x14ac:dyDescent="0.2">
      <c r="A83" s="105">
        <v>24</v>
      </c>
      <c r="B83" s="315" t="s">
        <v>301</v>
      </c>
      <c r="C83" s="48" t="s">
        <v>302</v>
      </c>
      <c r="D83" s="14" t="s">
        <v>216</v>
      </c>
      <c r="E83" s="147"/>
      <c r="F83" s="148"/>
      <c r="G83" s="290" t="s">
        <v>303</v>
      </c>
      <c r="H83" s="316" t="s">
        <v>304</v>
      </c>
      <c r="I83" s="123"/>
      <c r="J83" s="123"/>
      <c r="K83" s="123"/>
      <c r="L83" s="123" t="b">
        <v>0</v>
      </c>
      <c r="M83" s="123" t="b">
        <v>0</v>
      </c>
      <c r="N83" s="123" t="b">
        <v>0</v>
      </c>
      <c r="O83" s="7">
        <f t="shared" si="0"/>
        <v>0</v>
      </c>
      <c r="P83" s="353" t="str">
        <f>IF(O83=1,"","not yet entered or doubly entered.")</f>
        <v>not yet entered or doubly entered.</v>
      </c>
    </row>
    <row r="84" spans="1:16" ht="33.75" customHeight="1" x14ac:dyDescent="0.2">
      <c r="A84" s="269">
        <v>25</v>
      </c>
      <c r="B84" s="1007" t="s">
        <v>305</v>
      </c>
      <c r="C84" s="29" t="s">
        <v>181</v>
      </c>
      <c r="D84" s="302" t="s">
        <v>216</v>
      </c>
      <c r="E84" s="147"/>
      <c r="F84" s="148"/>
      <c r="G84" s="146"/>
      <c r="H84" s="317" t="s">
        <v>307</v>
      </c>
      <c r="I84" s="123"/>
      <c r="J84" s="123"/>
      <c r="K84" s="123"/>
      <c r="L84" s="123" t="b">
        <v>0</v>
      </c>
      <c r="M84" s="123" t="b">
        <v>0</v>
      </c>
      <c r="N84" s="123"/>
      <c r="O84" s="7">
        <f t="shared" si="0"/>
        <v>0</v>
      </c>
      <c r="P84" s="353" t="str">
        <f>IF(O84=1,"","not yet entered or doubly entered.")</f>
        <v>not yet entered or doubly entered.</v>
      </c>
    </row>
    <row r="85" spans="1:16" ht="57.75" customHeight="1" thickBot="1" x14ac:dyDescent="0.25">
      <c r="A85" s="269">
        <v>26</v>
      </c>
      <c r="B85" s="272" t="s">
        <v>306</v>
      </c>
      <c r="C85" s="29" t="s">
        <v>232</v>
      </c>
      <c r="D85" s="301" t="s">
        <v>214</v>
      </c>
      <c r="E85" s="137"/>
      <c r="F85" s="138"/>
      <c r="G85" s="291" t="s">
        <v>309</v>
      </c>
      <c r="H85" s="303" t="s">
        <v>308</v>
      </c>
      <c r="I85" s="123" t="b">
        <v>0</v>
      </c>
      <c r="J85" s="123" t="b">
        <v>0</v>
      </c>
      <c r="K85" s="123" t="b">
        <v>0</v>
      </c>
      <c r="L85" s="123"/>
      <c r="M85" s="123"/>
      <c r="N85" s="123"/>
      <c r="O85" s="7">
        <f t="shared" si="0"/>
        <v>0</v>
      </c>
      <c r="P85" s="353" t="str">
        <f>IF(O85=1,"","not yet entered or doubly entered.")</f>
        <v>not yet entered or doubly entered.</v>
      </c>
    </row>
    <row r="86" spans="1:16" ht="15" customHeight="1" thickTop="1" thickBot="1" x14ac:dyDescent="0.25">
      <c r="A86" s="699" t="s">
        <v>312</v>
      </c>
      <c r="B86" s="700"/>
      <c r="C86" s="700"/>
      <c r="D86" s="701"/>
      <c r="E86" s="702"/>
      <c r="F86" s="702"/>
      <c r="G86" s="702"/>
      <c r="H86" s="703"/>
      <c r="I86" s="123"/>
      <c r="J86" s="123"/>
      <c r="K86" s="123"/>
      <c r="L86" s="123"/>
      <c r="M86" s="123"/>
      <c r="N86" s="123"/>
      <c r="O86" s="7"/>
      <c r="P86" s="353"/>
    </row>
    <row r="87" spans="1:16" ht="79.5" customHeight="1" thickTop="1" thickBot="1" x14ac:dyDescent="0.25">
      <c r="A87" s="105">
        <v>27</v>
      </c>
      <c r="B87" s="33" t="s">
        <v>310</v>
      </c>
      <c r="C87" s="50" t="s">
        <v>302</v>
      </c>
      <c r="D87" s="14" t="s">
        <v>216</v>
      </c>
      <c r="E87" s="142"/>
      <c r="F87" s="143"/>
      <c r="G87" s="151" t="s">
        <v>266</v>
      </c>
      <c r="H87" s="283" t="s">
        <v>311</v>
      </c>
      <c r="I87" s="123"/>
      <c r="J87" s="123"/>
      <c r="K87" s="123"/>
      <c r="L87" s="123" t="b">
        <v>0</v>
      </c>
      <c r="M87" s="123" t="b">
        <v>0</v>
      </c>
      <c r="N87" s="123" t="b">
        <v>0</v>
      </c>
      <c r="O87" s="7">
        <f t="shared" si="0"/>
        <v>0</v>
      </c>
      <c r="P87" s="353" t="str">
        <f>IF(O87=1,"","not yet entered or doubly entered.")</f>
        <v>not yet entered or doubly entered.</v>
      </c>
    </row>
    <row r="88" spans="1:16" ht="15" customHeight="1" thickTop="1" x14ac:dyDescent="0.2">
      <c r="A88" s="704" t="s">
        <v>313</v>
      </c>
      <c r="B88" s="704"/>
      <c r="C88" s="704"/>
      <c r="D88" s="704"/>
      <c r="E88" s="705"/>
      <c r="F88" s="705"/>
      <c r="G88" s="705"/>
      <c r="H88" s="704"/>
      <c r="I88" s="123"/>
      <c r="J88" s="123"/>
      <c r="K88" s="123"/>
      <c r="L88" s="123"/>
      <c r="M88" s="123"/>
      <c r="N88" s="123"/>
      <c r="O88" s="7"/>
      <c r="P88" s="353"/>
    </row>
    <row r="89" spans="1:16" ht="15" customHeight="1" thickBot="1" x14ac:dyDescent="0.25">
      <c r="A89" s="706" t="s">
        <v>316</v>
      </c>
      <c r="B89" s="707"/>
      <c r="C89" s="707"/>
      <c r="D89" s="706"/>
      <c r="E89" s="707"/>
      <c r="F89" s="707"/>
      <c r="G89" s="707"/>
      <c r="H89" s="706"/>
      <c r="I89" s="123"/>
      <c r="J89" s="123"/>
      <c r="K89" s="123"/>
      <c r="L89" s="123"/>
      <c r="M89" s="123"/>
      <c r="N89" s="123"/>
      <c r="O89" s="7"/>
      <c r="P89" s="353"/>
    </row>
    <row r="90" spans="1:16" ht="61.5" customHeight="1" thickTop="1" x14ac:dyDescent="0.2">
      <c r="A90" s="305">
        <v>28</v>
      </c>
      <c r="B90" s="272" t="s">
        <v>314</v>
      </c>
      <c r="C90" s="29" t="s">
        <v>278</v>
      </c>
      <c r="D90" s="301" t="s">
        <v>214</v>
      </c>
      <c r="E90" s="135"/>
      <c r="F90" s="136"/>
      <c r="G90" s="116"/>
      <c r="H90" s="283" t="s">
        <v>317</v>
      </c>
      <c r="I90" s="123" t="b">
        <v>0</v>
      </c>
      <c r="J90" s="123" t="b">
        <v>0</v>
      </c>
      <c r="K90" s="123"/>
      <c r="L90" s="123"/>
      <c r="M90" s="123"/>
      <c r="N90" s="123"/>
      <c r="O90" s="7">
        <f t="shared" si="0"/>
        <v>0</v>
      </c>
      <c r="P90" s="353" t="str">
        <f>IF(O90=1,"","not yet entered or doubly entered.")</f>
        <v>not yet entered or doubly entered.</v>
      </c>
    </row>
    <row r="91" spans="1:16" ht="46.5" customHeight="1" thickBot="1" x14ac:dyDescent="0.25">
      <c r="A91" s="305">
        <v>29</v>
      </c>
      <c r="B91" s="272" t="s">
        <v>315</v>
      </c>
      <c r="C91" s="29" t="s">
        <v>278</v>
      </c>
      <c r="D91" s="302" t="s">
        <v>216</v>
      </c>
      <c r="E91" s="133"/>
      <c r="F91" s="150"/>
      <c r="G91" s="154"/>
      <c r="H91" s="287"/>
      <c r="I91" s="123"/>
      <c r="J91" s="123"/>
      <c r="K91" s="123"/>
      <c r="L91" s="123" t="b">
        <v>0</v>
      </c>
      <c r="M91" s="123" t="b">
        <v>0</v>
      </c>
      <c r="N91" s="123"/>
      <c r="O91" s="7">
        <f t="shared" si="0"/>
        <v>0</v>
      </c>
      <c r="P91" s="353" t="str">
        <f>IF(O91=1,"","not yet entered or doubly entered.")</f>
        <v>not yet entered or doubly entered.</v>
      </c>
    </row>
    <row r="92" spans="1:16" ht="15" customHeight="1" thickTop="1" thickBot="1" x14ac:dyDescent="0.25">
      <c r="A92" s="706" t="s">
        <v>318</v>
      </c>
      <c r="B92" s="708"/>
      <c r="C92" s="708"/>
      <c r="D92" s="706"/>
      <c r="E92" s="709"/>
      <c r="F92" s="709"/>
      <c r="G92" s="709"/>
      <c r="H92" s="706"/>
      <c r="I92" s="123"/>
      <c r="J92" s="123"/>
      <c r="K92" s="123"/>
      <c r="L92" s="123"/>
      <c r="M92" s="123"/>
      <c r="N92" s="123"/>
      <c r="O92" s="7"/>
      <c r="P92" s="353"/>
    </row>
    <row r="93" spans="1:16" ht="144.5" customHeight="1" thickTop="1" x14ac:dyDescent="0.2">
      <c r="A93" s="105">
        <v>30</v>
      </c>
      <c r="B93" s="272" t="s">
        <v>319</v>
      </c>
      <c r="C93" s="34" t="s">
        <v>293</v>
      </c>
      <c r="D93" s="14" t="s">
        <v>216</v>
      </c>
      <c r="E93" s="155" t="s">
        <v>321</v>
      </c>
      <c r="F93" s="156"/>
      <c r="G93" s="157"/>
      <c r="H93" s="715" t="s">
        <v>297</v>
      </c>
      <c r="I93" s="123"/>
      <c r="J93" s="123"/>
      <c r="K93" s="123"/>
      <c r="L93" s="123" t="b">
        <v>0</v>
      </c>
      <c r="M93" s="123" t="b">
        <v>0</v>
      </c>
      <c r="N93" s="123"/>
      <c r="O93" s="7">
        <f t="shared" si="0"/>
        <v>0</v>
      </c>
      <c r="P93" s="353" t="str">
        <f>IF(O93=1,"","not yet entered or doubly entered.")</f>
        <v>not yet entered or doubly entered.</v>
      </c>
    </row>
    <row r="94" spans="1:16" ht="128.5" customHeight="1" x14ac:dyDescent="0.2">
      <c r="A94" s="105">
        <v>31</v>
      </c>
      <c r="B94" s="272" t="s">
        <v>320</v>
      </c>
      <c r="C94" s="34" t="s">
        <v>293</v>
      </c>
      <c r="D94" s="14" t="s">
        <v>216</v>
      </c>
      <c r="E94" s="158" t="s">
        <v>321</v>
      </c>
      <c r="F94" s="148"/>
      <c r="G94" s="146"/>
      <c r="H94" s="716"/>
      <c r="I94" s="123"/>
      <c r="J94" s="123"/>
      <c r="K94" s="123"/>
      <c r="L94" s="123" t="b">
        <v>0</v>
      </c>
      <c r="M94" s="123" t="b">
        <v>0</v>
      </c>
      <c r="N94" s="123"/>
      <c r="O94" s="7">
        <f t="shared" si="0"/>
        <v>0</v>
      </c>
      <c r="P94" s="353" t="str">
        <f>IF(O94=1,"","not yet entered or doubly entered.")</f>
        <v>not yet entered or doubly entered.</v>
      </c>
    </row>
    <row r="95" spans="1:16" s="314" customFormat="1" ht="86.25" customHeight="1" thickBot="1" x14ac:dyDescent="0.25">
      <c r="A95" s="105">
        <v>32</v>
      </c>
      <c r="B95" s="272" t="s">
        <v>292</v>
      </c>
      <c r="C95" s="33" t="s">
        <v>293</v>
      </c>
      <c r="D95" s="14" t="s">
        <v>216</v>
      </c>
      <c r="E95" s="310"/>
      <c r="F95" s="311"/>
      <c r="G95" s="151" t="s">
        <v>294</v>
      </c>
      <c r="H95" s="283" t="s">
        <v>295</v>
      </c>
      <c r="I95" s="312"/>
      <c r="J95" s="312"/>
      <c r="K95" s="312"/>
      <c r="L95" s="312" t="b">
        <v>0</v>
      </c>
      <c r="M95" s="312" t="b">
        <v>0</v>
      </c>
      <c r="N95" s="312" t="b">
        <v>0</v>
      </c>
      <c r="O95" s="313">
        <f t="shared" si="0"/>
        <v>0</v>
      </c>
      <c r="P95" s="402" t="str">
        <f>IF(O95=1,"","not yet entered or doubly entered.")</f>
        <v>not yet entered or doubly entered.</v>
      </c>
    </row>
    <row r="96" spans="1:16" ht="15" customHeight="1" thickTop="1" thickBot="1" x14ac:dyDescent="0.25">
      <c r="A96" s="697" t="s">
        <v>296</v>
      </c>
      <c r="B96" s="697"/>
      <c r="C96" s="697"/>
      <c r="D96" s="697"/>
      <c r="E96" s="698"/>
      <c r="F96" s="698"/>
      <c r="G96" s="698"/>
      <c r="H96" s="697"/>
      <c r="I96" s="123"/>
      <c r="J96" s="123"/>
      <c r="K96" s="123"/>
      <c r="L96" s="123"/>
      <c r="M96" s="123"/>
      <c r="N96" s="123"/>
      <c r="O96" s="7"/>
      <c r="P96" s="353"/>
    </row>
    <row r="97" spans="1:16" ht="66.75" customHeight="1" thickTop="1" x14ac:dyDescent="0.2">
      <c r="A97" s="105">
        <v>33</v>
      </c>
      <c r="B97" s="33" t="s">
        <v>288</v>
      </c>
      <c r="C97" s="309" t="s">
        <v>289</v>
      </c>
      <c r="D97" s="13" t="s">
        <v>214</v>
      </c>
      <c r="E97" s="131"/>
      <c r="F97" s="156"/>
      <c r="G97" s="292" t="s">
        <v>291</v>
      </c>
      <c r="H97" s="293"/>
      <c r="I97" s="123" t="b">
        <v>0</v>
      </c>
      <c r="J97" s="123" t="b">
        <v>0</v>
      </c>
      <c r="K97" s="123" t="b">
        <v>0</v>
      </c>
      <c r="L97" s="123"/>
      <c r="M97" s="123"/>
      <c r="N97" s="123"/>
      <c r="O97" s="7">
        <f t="shared" si="0"/>
        <v>0</v>
      </c>
      <c r="P97" s="353" t="str">
        <f>IF(O97=1,"","not yet entered or doubly entered.")</f>
        <v>not yet entered or doubly entered.</v>
      </c>
    </row>
    <row r="98" spans="1:16" ht="67.5" customHeight="1" thickBot="1" x14ac:dyDescent="0.25">
      <c r="A98" s="105">
        <v>34</v>
      </c>
      <c r="B98" s="33" t="s">
        <v>290</v>
      </c>
      <c r="C98" s="309" t="s">
        <v>289</v>
      </c>
      <c r="D98" s="14" t="s">
        <v>216</v>
      </c>
      <c r="E98" s="133"/>
      <c r="F98" s="150"/>
      <c r="G98" s="151" t="s">
        <v>291</v>
      </c>
      <c r="H98" s="293"/>
      <c r="I98" s="123"/>
      <c r="J98" s="123"/>
      <c r="K98" s="123"/>
      <c r="L98" s="123" t="b">
        <v>0</v>
      </c>
      <c r="M98" s="123" t="b">
        <v>0</v>
      </c>
      <c r="N98" s="123" t="b">
        <v>0</v>
      </c>
      <c r="O98" s="7">
        <f>COUNTIF(I98:N98,TRUE)</f>
        <v>0</v>
      </c>
      <c r="P98" s="353" t="str">
        <f>IF(O98=1,"","not yet entered or doubly entered.")</f>
        <v>not yet entered or doubly entered.</v>
      </c>
    </row>
    <row r="99" spans="1:16" ht="33" customHeight="1" thickTop="1" x14ac:dyDescent="0.2">
      <c r="A99" s="734" t="s">
        <v>681</v>
      </c>
      <c r="B99" s="735"/>
      <c r="C99" s="736"/>
      <c r="D99" s="36" t="s">
        <v>214</v>
      </c>
      <c r="E99" s="737" t="str">
        <f>IF(J99=0,"Yes","No")</f>
        <v>Yes</v>
      </c>
      <c r="F99" s="738"/>
      <c r="G99" s="739"/>
      <c r="H99" s="405" t="str">
        <f>IF(SUM(I99:K99)=17,"","※there is missing entry in the check colum in mandatory items")</f>
        <v>※there is missing entry in the check colum in mandatory items</v>
      </c>
      <c r="I99" s="123">
        <f>COUNTIF(I37:I98,TRUE)</f>
        <v>0</v>
      </c>
      <c r="J99" s="123">
        <f t="shared" ref="J99:N99" si="2">COUNTIF(J37:J98,TRUE)</f>
        <v>0</v>
      </c>
      <c r="K99" s="123">
        <f t="shared" si="2"/>
        <v>0</v>
      </c>
      <c r="L99" s="123">
        <f t="shared" si="2"/>
        <v>0</v>
      </c>
      <c r="M99" s="123">
        <f t="shared" si="2"/>
        <v>0</v>
      </c>
      <c r="N99" s="123">
        <f t="shared" si="2"/>
        <v>0</v>
      </c>
      <c r="O99" s="7"/>
    </row>
    <row r="100" spans="1:16" ht="25.5" customHeight="1" x14ac:dyDescent="0.2">
      <c r="A100" s="741" t="s">
        <v>428</v>
      </c>
      <c r="B100" s="741"/>
      <c r="C100" s="741"/>
      <c r="D100" s="308" t="s">
        <v>287</v>
      </c>
      <c r="E100" s="742">
        <f>L99</f>
        <v>0</v>
      </c>
      <c r="F100" s="742"/>
      <c r="G100" s="742"/>
      <c r="H100" s="740" t="str">
        <f>IF(SUM(L99:N99)=16,"","※there is missing entry in the check colum in optional items")</f>
        <v>※there is missing entry in the check colum in optional items</v>
      </c>
    </row>
    <row r="101" spans="1:16" ht="31.5" x14ac:dyDescent="0.2">
      <c r="A101" s="741"/>
      <c r="B101" s="741"/>
      <c r="C101" s="741"/>
      <c r="D101" s="308" t="s">
        <v>430</v>
      </c>
      <c r="E101" s="742">
        <f>L99+M99</f>
        <v>0</v>
      </c>
      <c r="F101" s="742"/>
      <c r="G101" s="742"/>
      <c r="H101" s="740"/>
    </row>
    <row r="103" spans="1:16" ht="15.5" x14ac:dyDescent="0.2">
      <c r="B103" s="743" t="s">
        <v>680</v>
      </c>
      <c r="C103" s="743"/>
      <c r="D103" s="743"/>
      <c r="E103" s="743"/>
      <c r="F103" s="743"/>
      <c r="G103" s="743"/>
      <c r="H103" s="743"/>
    </row>
    <row r="104" spans="1:16" ht="29.25" customHeight="1" thickBot="1" x14ac:dyDescent="0.25">
      <c r="B104" s="31" t="s">
        <v>351</v>
      </c>
      <c r="C104" s="744" t="s">
        <v>352</v>
      </c>
      <c r="D104" s="744"/>
      <c r="E104" s="746" t="s">
        <v>353</v>
      </c>
      <c r="F104" s="747"/>
      <c r="G104" s="745" t="s">
        <v>459</v>
      </c>
      <c r="H104" s="745"/>
    </row>
    <row r="105" spans="1:16" ht="34.5" customHeight="1" thickTop="1" x14ac:dyDescent="0.2">
      <c r="B105" s="720" t="s">
        <v>664</v>
      </c>
      <c r="C105" s="784" t="s">
        <v>665</v>
      </c>
      <c r="D105" s="760"/>
      <c r="E105" s="770" t="s">
        <v>674</v>
      </c>
      <c r="F105" s="771"/>
      <c r="G105" s="775" t="s">
        <v>348</v>
      </c>
      <c r="H105" s="776"/>
    </row>
    <row r="106" spans="1:16" ht="25.5" customHeight="1" x14ac:dyDescent="0.2">
      <c r="B106" s="721"/>
      <c r="C106" s="785" t="s">
        <v>666</v>
      </c>
      <c r="D106" s="762"/>
      <c r="E106" s="768"/>
      <c r="F106" s="769"/>
      <c r="G106" s="754" t="s">
        <v>343</v>
      </c>
      <c r="H106" s="755"/>
    </row>
    <row r="107" spans="1:16" ht="21.75" customHeight="1" x14ac:dyDescent="0.2">
      <c r="B107" s="721"/>
      <c r="C107" s="785" t="s">
        <v>667</v>
      </c>
      <c r="D107" s="762"/>
      <c r="E107" s="768"/>
      <c r="F107" s="769"/>
      <c r="G107" s="754" t="s">
        <v>344</v>
      </c>
      <c r="H107" s="755"/>
    </row>
    <row r="108" spans="1:16" ht="24" customHeight="1" x14ac:dyDescent="0.2">
      <c r="B108" s="722"/>
      <c r="C108" s="788" t="s">
        <v>668</v>
      </c>
      <c r="D108" s="764"/>
      <c r="E108" s="782"/>
      <c r="F108" s="783"/>
      <c r="G108" s="777"/>
      <c r="H108" s="778"/>
    </row>
    <row r="109" spans="1:16" ht="33.75" customHeight="1" x14ac:dyDescent="0.2">
      <c r="B109" s="723" t="s">
        <v>669</v>
      </c>
      <c r="C109" s="760" t="s">
        <v>345</v>
      </c>
      <c r="D109" s="761"/>
      <c r="E109" s="766" t="s">
        <v>675</v>
      </c>
      <c r="F109" s="767"/>
      <c r="G109" s="752" t="s">
        <v>348</v>
      </c>
      <c r="H109" s="753"/>
    </row>
    <row r="110" spans="1:16" ht="52.5" customHeight="1" x14ac:dyDescent="0.2">
      <c r="B110" s="724"/>
      <c r="C110" s="762"/>
      <c r="D110" s="763"/>
      <c r="E110" s="768"/>
      <c r="F110" s="769"/>
      <c r="G110" s="754" t="s">
        <v>349</v>
      </c>
      <c r="H110" s="755"/>
    </row>
    <row r="111" spans="1:16" ht="14.25" customHeight="1" x14ac:dyDescent="0.2">
      <c r="B111" s="724"/>
      <c r="C111" s="762"/>
      <c r="D111" s="763"/>
      <c r="E111" s="768"/>
      <c r="F111" s="769"/>
      <c r="G111" s="754" t="s">
        <v>344</v>
      </c>
      <c r="H111" s="755"/>
    </row>
    <row r="112" spans="1:16" ht="22.5" customHeight="1" x14ac:dyDescent="0.2">
      <c r="B112" s="724"/>
      <c r="C112" s="764"/>
      <c r="D112" s="765"/>
      <c r="E112" s="789" t="s">
        <v>676</v>
      </c>
      <c r="F112" s="611"/>
      <c r="G112" s="777"/>
      <c r="H112" s="778"/>
    </row>
    <row r="113" spans="2:8" ht="35.25" customHeight="1" x14ac:dyDescent="0.2">
      <c r="B113" s="723" t="s">
        <v>670</v>
      </c>
      <c r="C113" s="760" t="s">
        <v>671</v>
      </c>
      <c r="D113" s="761"/>
      <c r="E113" s="766" t="s">
        <v>678</v>
      </c>
      <c r="F113" s="767"/>
      <c r="G113" s="752" t="s">
        <v>348</v>
      </c>
      <c r="H113" s="753"/>
    </row>
    <row r="114" spans="2:8" ht="17.25" customHeight="1" x14ac:dyDescent="0.2">
      <c r="B114" s="724"/>
      <c r="C114" s="762"/>
      <c r="D114" s="763"/>
      <c r="E114" s="768"/>
      <c r="F114" s="769"/>
      <c r="G114" s="754" t="s">
        <v>346</v>
      </c>
      <c r="H114" s="755"/>
    </row>
    <row r="115" spans="2:8" ht="17.25" customHeight="1" x14ac:dyDescent="0.2">
      <c r="B115" s="724"/>
      <c r="C115" s="762"/>
      <c r="D115" s="763"/>
      <c r="E115" s="768"/>
      <c r="F115" s="769"/>
      <c r="G115" s="754" t="s">
        <v>347</v>
      </c>
      <c r="H115" s="755"/>
    </row>
    <row r="116" spans="2:8" ht="22.5" customHeight="1" x14ac:dyDescent="0.2">
      <c r="B116" s="724"/>
      <c r="C116" s="764"/>
      <c r="D116" s="765"/>
      <c r="E116" s="790" t="s">
        <v>679</v>
      </c>
      <c r="F116" s="791"/>
      <c r="G116" s="777"/>
      <c r="H116" s="778"/>
    </row>
    <row r="117" spans="2:8" ht="35.25" customHeight="1" x14ac:dyDescent="0.2">
      <c r="B117" s="723" t="s">
        <v>672</v>
      </c>
      <c r="C117" s="760" t="s">
        <v>673</v>
      </c>
      <c r="D117" s="761"/>
      <c r="E117" s="766" t="s">
        <v>677</v>
      </c>
      <c r="F117" s="767"/>
      <c r="G117" s="752" t="s">
        <v>348</v>
      </c>
      <c r="H117" s="753"/>
    </row>
    <row r="118" spans="2:8" ht="17.25" customHeight="1" x14ac:dyDescent="0.2">
      <c r="B118" s="724"/>
      <c r="C118" s="762"/>
      <c r="D118" s="763"/>
      <c r="E118" s="768"/>
      <c r="F118" s="769"/>
      <c r="G118" s="754" t="s">
        <v>350</v>
      </c>
      <c r="H118" s="755"/>
    </row>
    <row r="119" spans="2:8" ht="14.25" customHeight="1" x14ac:dyDescent="0.2">
      <c r="B119" s="724"/>
      <c r="C119" s="762"/>
      <c r="D119" s="763"/>
      <c r="E119" s="768"/>
      <c r="F119" s="769"/>
      <c r="G119" s="754" t="s">
        <v>346</v>
      </c>
      <c r="H119" s="755"/>
    </row>
    <row r="120" spans="2:8" x14ac:dyDescent="0.2">
      <c r="B120" s="724"/>
      <c r="C120" s="762"/>
      <c r="D120" s="763"/>
      <c r="E120" s="786"/>
      <c r="F120" s="787"/>
      <c r="G120" s="754" t="s">
        <v>344</v>
      </c>
      <c r="H120" s="755"/>
    </row>
    <row r="121" spans="2:8" ht="14.5" thickBot="1" x14ac:dyDescent="0.25">
      <c r="B121" s="724"/>
      <c r="C121" s="764"/>
      <c r="D121" s="765"/>
      <c r="E121" s="758"/>
      <c r="F121" s="759"/>
      <c r="G121" s="756"/>
      <c r="H121" s="757"/>
    </row>
    <row r="122" spans="2:8" ht="14.25" customHeight="1" thickTop="1" x14ac:dyDescent="0.2">
      <c r="B122" s="54" t="s">
        <v>325</v>
      </c>
    </row>
    <row r="123" spans="2:8" x14ac:dyDescent="0.2">
      <c r="B123" s="751" t="s">
        <v>326</v>
      </c>
      <c r="C123" s="751"/>
      <c r="D123" s="751"/>
      <c r="E123" s="751"/>
      <c r="F123" s="751"/>
      <c r="G123" s="751"/>
      <c r="H123" s="751"/>
    </row>
    <row r="124" spans="2:8" ht="14.5" thickBot="1" x14ac:dyDescent="0.25">
      <c r="B124" s="751" t="s">
        <v>327</v>
      </c>
      <c r="C124" s="751"/>
      <c r="D124" s="751"/>
      <c r="E124" s="751"/>
      <c r="F124" s="751"/>
      <c r="G124" s="751"/>
      <c r="H124" s="751"/>
    </row>
    <row r="125" spans="2:8" ht="28.5" customHeight="1" x14ac:dyDescent="0.2">
      <c r="B125" s="779" t="s">
        <v>328</v>
      </c>
      <c r="C125" s="780"/>
      <c r="D125" s="780"/>
      <c r="E125" s="780"/>
      <c r="F125" s="780"/>
      <c r="G125" s="780"/>
      <c r="H125" s="781"/>
    </row>
    <row r="126" spans="2:8" ht="12" customHeight="1" x14ac:dyDescent="0.2">
      <c r="B126" s="748" t="s">
        <v>329</v>
      </c>
      <c r="C126" s="749"/>
      <c r="D126" s="749"/>
      <c r="E126" s="749"/>
      <c r="F126" s="749"/>
      <c r="G126" s="749"/>
      <c r="H126" s="750"/>
    </row>
    <row r="127" spans="2:8" ht="12" customHeight="1" x14ac:dyDescent="0.2">
      <c r="B127" s="748" t="s">
        <v>330</v>
      </c>
      <c r="C127" s="749"/>
      <c r="D127" s="749"/>
      <c r="E127" s="749"/>
      <c r="F127" s="749"/>
      <c r="G127" s="749"/>
      <c r="H127" s="750"/>
    </row>
    <row r="128" spans="2:8" ht="12" customHeight="1" x14ac:dyDescent="0.2">
      <c r="B128" s="748" t="s">
        <v>331</v>
      </c>
      <c r="C128" s="749"/>
      <c r="D128" s="749"/>
      <c r="E128" s="749"/>
      <c r="F128" s="749"/>
      <c r="G128" s="749"/>
      <c r="H128" s="750"/>
    </row>
    <row r="129" spans="2:8" ht="12" customHeight="1" x14ac:dyDescent="0.2">
      <c r="B129" s="748" t="s">
        <v>332</v>
      </c>
      <c r="C129" s="749"/>
      <c r="D129" s="749"/>
      <c r="E129" s="749"/>
      <c r="F129" s="749"/>
      <c r="G129" s="749"/>
      <c r="H129" s="750"/>
    </row>
    <row r="130" spans="2:8" ht="12" customHeight="1" x14ac:dyDescent="0.2">
      <c r="B130" s="748" t="s">
        <v>333</v>
      </c>
      <c r="C130" s="749"/>
      <c r="D130" s="749"/>
      <c r="E130" s="749"/>
      <c r="F130" s="749"/>
      <c r="G130" s="749"/>
      <c r="H130" s="750"/>
    </row>
    <row r="131" spans="2:8" ht="12" customHeight="1" x14ac:dyDescent="0.2">
      <c r="B131" s="748" t="s">
        <v>334</v>
      </c>
      <c r="C131" s="749"/>
      <c r="D131" s="749"/>
      <c r="E131" s="749"/>
      <c r="F131" s="749"/>
      <c r="G131" s="749"/>
      <c r="H131" s="750"/>
    </row>
    <row r="132" spans="2:8" ht="12" customHeight="1" x14ac:dyDescent="0.2">
      <c r="B132" s="748" t="s">
        <v>335</v>
      </c>
      <c r="C132" s="749"/>
      <c r="D132" s="749"/>
      <c r="E132" s="749"/>
      <c r="F132" s="749"/>
      <c r="G132" s="749"/>
      <c r="H132" s="750"/>
    </row>
    <row r="133" spans="2:8" ht="12" customHeight="1" x14ac:dyDescent="0.2">
      <c r="B133" s="748" t="s">
        <v>336</v>
      </c>
      <c r="C133" s="749"/>
      <c r="D133" s="749"/>
      <c r="E133" s="749"/>
      <c r="F133" s="749"/>
      <c r="G133" s="749"/>
      <c r="H133" s="750"/>
    </row>
    <row r="134" spans="2:8" ht="12" customHeight="1" x14ac:dyDescent="0.2">
      <c r="B134" s="748" t="s">
        <v>337</v>
      </c>
      <c r="C134" s="749"/>
      <c r="D134" s="749"/>
      <c r="E134" s="749"/>
      <c r="F134" s="749"/>
      <c r="G134" s="749"/>
      <c r="H134" s="750"/>
    </row>
    <row r="135" spans="2:8" ht="24.75" customHeight="1" x14ac:dyDescent="0.2">
      <c r="B135" s="748" t="s">
        <v>338</v>
      </c>
      <c r="C135" s="749"/>
      <c r="D135" s="749"/>
      <c r="E135" s="749"/>
      <c r="F135" s="749"/>
      <c r="G135" s="749"/>
      <c r="H135" s="750"/>
    </row>
    <row r="136" spans="2:8" ht="12" customHeight="1" x14ac:dyDescent="0.2">
      <c r="B136" s="748" t="s">
        <v>339</v>
      </c>
      <c r="C136" s="749"/>
      <c r="D136" s="749"/>
      <c r="E136" s="749"/>
      <c r="F136" s="749"/>
      <c r="G136" s="749"/>
      <c r="H136" s="750"/>
    </row>
    <row r="137" spans="2:8" ht="43.5" customHeight="1" x14ac:dyDescent="0.2">
      <c r="B137" s="748" t="s">
        <v>340</v>
      </c>
      <c r="C137" s="749"/>
      <c r="D137" s="749"/>
      <c r="E137" s="749"/>
      <c r="F137" s="749"/>
      <c r="G137" s="749"/>
      <c r="H137" s="750"/>
    </row>
    <row r="138" spans="2:8" ht="41.25" customHeight="1" x14ac:dyDescent="0.2">
      <c r="B138" s="748" t="s">
        <v>341</v>
      </c>
      <c r="C138" s="749"/>
      <c r="D138" s="749"/>
      <c r="E138" s="749"/>
      <c r="F138" s="749"/>
      <c r="G138" s="749"/>
      <c r="H138" s="750"/>
    </row>
    <row r="139" spans="2:8" ht="14.25" customHeight="1" thickBot="1" x14ac:dyDescent="0.25">
      <c r="B139" s="772" t="s">
        <v>342</v>
      </c>
      <c r="C139" s="773"/>
      <c r="D139" s="773"/>
      <c r="E139" s="773"/>
      <c r="F139" s="773"/>
      <c r="G139" s="773"/>
      <c r="H139" s="774"/>
    </row>
    <row r="140" spans="2:8" x14ac:dyDescent="0.2">
      <c r="B140" s="751" t="s">
        <v>324</v>
      </c>
      <c r="C140" s="751"/>
      <c r="D140" s="751"/>
      <c r="E140" s="751"/>
      <c r="F140" s="751"/>
      <c r="G140" s="751"/>
      <c r="H140" s="751"/>
    </row>
  </sheetData>
  <sheetProtection selectLockedCells="1"/>
  <mergeCells count="142">
    <mergeCell ref="E119:F119"/>
    <mergeCell ref="E120:F120"/>
    <mergeCell ref="C117:D121"/>
    <mergeCell ref="C109:D112"/>
    <mergeCell ref="C108:D108"/>
    <mergeCell ref="E109:F109"/>
    <mergeCell ref="E110:F110"/>
    <mergeCell ref="E111:F111"/>
    <mergeCell ref="E112:F112"/>
    <mergeCell ref="E113:F113"/>
    <mergeCell ref="E114:F114"/>
    <mergeCell ref="E115:F115"/>
    <mergeCell ref="E116:F116"/>
    <mergeCell ref="E105:F105"/>
    <mergeCell ref="B139:H139"/>
    <mergeCell ref="B140:H140"/>
    <mergeCell ref="G105:H105"/>
    <mergeCell ref="G106:H106"/>
    <mergeCell ref="G107:H107"/>
    <mergeCell ref="G108:H108"/>
    <mergeCell ref="G109:H109"/>
    <mergeCell ref="G110:H110"/>
    <mergeCell ref="G111:H111"/>
    <mergeCell ref="G112:H112"/>
    <mergeCell ref="G116:H116"/>
    <mergeCell ref="G115:H115"/>
    <mergeCell ref="G114:H114"/>
    <mergeCell ref="G113:H113"/>
    <mergeCell ref="B124:H124"/>
    <mergeCell ref="B125:H125"/>
    <mergeCell ref="B138:H138"/>
    <mergeCell ref="E106:F106"/>
    <mergeCell ref="E107:F107"/>
    <mergeCell ref="E108:F108"/>
    <mergeCell ref="C105:D105"/>
    <mergeCell ref="C106:D106"/>
    <mergeCell ref="C107:D107"/>
    <mergeCell ref="B136:H136"/>
    <mergeCell ref="B134:H134"/>
    <mergeCell ref="B137:H137"/>
    <mergeCell ref="B113:B116"/>
    <mergeCell ref="B117:B121"/>
    <mergeCell ref="B123:H123"/>
    <mergeCell ref="G117:H117"/>
    <mergeCell ref="G118:H118"/>
    <mergeCell ref="G119:H119"/>
    <mergeCell ref="G121:H121"/>
    <mergeCell ref="B126:H126"/>
    <mergeCell ref="B127:H127"/>
    <mergeCell ref="B128:H128"/>
    <mergeCell ref="B129:H129"/>
    <mergeCell ref="B130:H130"/>
    <mergeCell ref="B131:H131"/>
    <mergeCell ref="B132:H132"/>
    <mergeCell ref="B133:H133"/>
    <mergeCell ref="B135:H135"/>
    <mergeCell ref="E121:F121"/>
    <mergeCell ref="C113:D116"/>
    <mergeCell ref="G120:H120"/>
    <mergeCell ref="E117:F117"/>
    <mergeCell ref="E118:F118"/>
    <mergeCell ref="C31:G31"/>
    <mergeCell ref="B105:B108"/>
    <mergeCell ref="B109:B112"/>
    <mergeCell ref="A63:H63"/>
    <mergeCell ref="A65:H65"/>
    <mergeCell ref="A66:H66"/>
    <mergeCell ref="A72:H72"/>
    <mergeCell ref="A35:H35"/>
    <mergeCell ref="A36:H36"/>
    <mergeCell ref="A60:H60"/>
    <mergeCell ref="A57:H57"/>
    <mergeCell ref="A61:H61"/>
    <mergeCell ref="C46:H46"/>
    <mergeCell ref="A99:C99"/>
    <mergeCell ref="E99:G99"/>
    <mergeCell ref="H100:H101"/>
    <mergeCell ref="A100:C101"/>
    <mergeCell ref="A81:H81"/>
    <mergeCell ref="E100:G100"/>
    <mergeCell ref="B103:H103"/>
    <mergeCell ref="C104:D104"/>
    <mergeCell ref="E101:G101"/>
    <mergeCell ref="G104:H104"/>
    <mergeCell ref="E104:F104"/>
    <mergeCell ref="C23:H23"/>
    <mergeCell ref="D3:H3"/>
    <mergeCell ref="D4:F4"/>
    <mergeCell ref="C5:E5"/>
    <mergeCell ref="A96:H96"/>
    <mergeCell ref="A86:H86"/>
    <mergeCell ref="A88:H88"/>
    <mergeCell ref="A89:H89"/>
    <mergeCell ref="A92:H92"/>
    <mergeCell ref="E34:G34"/>
    <mergeCell ref="G55:H55"/>
    <mergeCell ref="G56:H56"/>
    <mergeCell ref="H93:H94"/>
    <mergeCell ref="C48:D48"/>
    <mergeCell ref="E48:F48"/>
    <mergeCell ref="C49:D49"/>
    <mergeCell ref="E49:F49"/>
    <mergeCell ref="C50:D50"/>
    <mergeCell ref="E50:F50"/>
    <mergeCell ref="C51:D51"/>
    <mergeCell ref="E51:F51"/>
    <mergeCell ref="C52:D52"/>
    <mergeCell ref="E52:F52"/>
    <mergeCell ref="C30:G30"/>
    <mergeCell ref="A1:H1"/>
    <mergeCell ref="C13:H13"/>
    <mergeCell ref="C14:H14"/>
    <mergeCell ref="C15:H15"/>
    <mergeCell ref="C16:H16"/>
    <mergeCell ref="C17:H17"/>
    <mergeCell ref="C18:H18"/>
    <mergeCell ref="C19:H19"/>
    <mergeCell ref="C20:H20"/>
    <mergeCell ref="C53:D53"/>
    <mergeCell ref="E53:F53"/>
    <mergeCell ref="C54:H54"/>
    <mergeCell ref="F5:H5"/>
    <mergeCell ref="C6:H6"/>
    <mergeCell ref="E40:F40"/>
    <mergeCell ref="C40:D40"/>
    <mergeCell ref="C41:D41"/>
    <mergeCell ref="C42:D42"/>
    <mergeCell ref="C43:D43"/>
    <mergeCell ref="C44:D44"/>
    <mergeCell ref="C45:D45"/>
    <mergeCell ref="E41:F41"/>
    <mergeCell ref="E42:F42"/>
    <mergeCell ref="E43:F43"/>
    <mergeCell ref="E44:F44"/>
    <mergeCell ref="E45:F45"/>
    <mergeCell ref="C22:H22"/>
    <mergeCell ref="A29:H29"/>
    <mergeCell ref="A10:H10"/>
    <mergeCell ref="A9:H9"/>
    <mergeCell ref="C21:H21"/>
    <mergeCell ref="A28:H28"/>
    <mergeCell ref="A25:I25"/>
  </mergeCells>
  <phoneticPr fontId="1"/>
  <pageMargins left="0.62992125984251968" right="0.62992125984251968" top="0.74803149606299213" bottom="0.74803149606299213" header="0.31496062992125984" footer="0.31496062992125984"/>
  <pageSetup paperSize="9" scale="70" orientation="portrait" r:id="rId1"/>
  <headerFooter>
    <oddFooter>&amp;C&amp;P/&amp;N</oddFooter>
  </headerFooter>
  <rowBreaks count="5" manualBreakCount="5">
    <brk id="33" max="7" man="1"/>
    <brk id="69" max="7" man="1"/>
    <brk id="85" max="7" man="1"/>
    <brk id="102" max="7" man="1"/>
    <brk id="121" max="16383" man="1"/>
  </rowBreaks>
  <colBreaks count="1" manualBreakCount="1">
    <brk id="8"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3096" r:id="rId4" name="Check Box 24">
              <controlPr defaultSize="0" autoFill="0" autoLine="0" autoPict="0">
                <anchor moveWithCells="1">
                  <from>
                    <xdr:col>4</xdr:col>
                    <xdr:colOff>76200</xdr:colOff>
                    <xdr:row>36</xdr:row>
                    <xdr:rowOff>330200</xdr:rowOff>
                  </from>
                  <to>
                    <xdr:col>4</xdr:col>
                    <xdr:colOff>539750</xdr:colOff>
                    <xdr:row>36</xdr:row>
                    <xdr:rowOff>990600</xdr:rowOff>
                  </to>
                </anchor>
              </controlPr>
            </control>
          </mc:Choice>
        </mc:AlternateContent>
        <mc:AlternateContent xmlns:mc="http://schemas.openxmlformats.org/markup-compatibility/2006">
          <mc:Choice Requires="x14">
            <control shapeId="3097" r:id="rId5" name="Check Box 25">
              <controlPr defaultSize="0" autoFill="0" autoLine="0" autoPict="0">
                <anchor moveWithCells="1">
                  <from>
                    <xdr:col>4</xdr:col>
                    <xdr:colOff>120650</xdr:colOff>
                    <xdr:row>37</xdr:row>
                    <xdr:rowOff>1085850</xdr:rowOff>
                  </from>
                  <to>
                    <xdr:col>4</xdr:col>
                    <xdr:colOff>590550</xdr:colOff>
                    <xdr:row>37</xdr:row>
                    <xdr:rowOff>1778000</xdr:rowOff>
                  </to>
                </anchor>
              </controlPr>
            </control>
          </mc:Choice>
        </mc:AlternateContent>
        <mc:AlternateContent xmlns:mc="http://schemas.openxmlformats.org/markup-compatibility/2006">
          <mc:Choice Requires="x14">
            <control shapeId="3098" r:id="rId6" name="Check Box 26">
              <controlPr defaultSize="0" autoFill="0" autoLine="0" autoPict="0">
                <anchor moveWithCells="1">
                  <from>
                    <xdr:col>4</xdr:col>
                    <xdr:colOff>101600</xdr:colOff>
                    <xdr:row>54</xdr:row>
                    <xdr:rowOff>368300</xdr:rowOff>
                  </from>
                  <to>
                    <xdr:col>4</xdr:col>
                    <xdr:colOff>571500</xdr:colOff>
                    <xdr:row>54</xdr:row>
                    <xdr:rowOff>901700</xdr:rowOff>
                  </to>
                </anchor>
              </controlPr>
            </control>
          </mc:Choice>
        </mc:AlternateContent>
        <mc:AlternateContent xmlns:mc="http://schemas.openxmlformats.org/markup-compatibility/2006">
          <mc:Choice Requires="x14">
            <control shapeId="3099" r:id="rId7" name="Check Box 27">
              <controlPr defaultSize="0" autoFill="0" autoLine="0" autoPict="0">
                <anchor moveWithCells="1">
                  <from>
                    <xdr:col>4</xdr:col>
                    <xdr:colOff>114300</xdr:colOff>
                    <xdr:row>55</xdr:row>
                    <xdr:rowOff>381000</xdr:rowOff>
                  </from>
                  <to>
                    <xdr:col>4</xdr:col>
                    <xdr:colOff>584200</xdr:colOff>
                    <xdr:row>55</xdr:row>
                    <xdr:rowOff>876300</xdr:rowOff>
                  </to>
                </anchor>
              </controlPr>
            </control>
          </mc:Choice>
        </mc:AlternateContent>
        <mc:AlternateContent xmlns:mc="http://schemas.openxmlformats.org/markup-compatibility/2006">
          <mc:Choice Requires="x14">
            <control shapeId="3100" r:id="rId8" name="Check Box 28">
              <controlPr defaultSize="0" autoFill="0" autoLine="0" autoPict="0">
                <anchor moveWithCells="1">
                  <from>
                    <xdr:col>4</xdr:col>
                    <xdr:colOff>127000</xdr:colOff>
                    <xdr:row>57</xdr:row>
                    <xdr:rowOff>50800</xdr:rowOff>
                  </from>
                  <to>
                    <xdr:col>4</xdr:col>
                    <xdr:colOff>590550</xdr:colOff>
                    <xdr:row>58</xdr:row>
                    <xdr:rowOff>0</xdr:rowOff>
                  </to>
                </anchor>
              </controlPr>
            </control>
          </mc:Choice>
        </mc:AlternateContent>
        <mc:AlternateContent xmlns:mc="http://schemas.openxmlformats.org/markup-compatibility/2006">
          <mc:Choice Requires="x14">
            <control shapeId="3101" r:id="rId9" name="Check Box 29">
              <controlPr defaultSize="0" autoFill="0" autoLine="0" autoPict="0">
                <anchor moveWithCells="1">
                  <from>
                    <xdr:col>4</xdr:col>
                    <xdr:colOff>127000</xdr:colOff>
                    <xdr:row>58</xdr:row>
                    <xdr:rowOff>0</xdr:rowOff>
                  </from>
                  <to>
                    <xdr:col>4</xdr:col>
                    <xdr:colOff>590550</xdr:colOff>
                    <xdr:row>59</xdr:row>
                    <xdr:rowOff>0</xdr:rowOff>
                  </to>
                </anchor>
              </controlPr>
            </control>
          </mc:Choice>
        </mc:AlternateContent>
        <mc:AlternateContent xmlns:mc="http://schemas.openxmlformats.org/markup-compatibility/2006">
          <mc:Choice Requires="x14">
            <control shapeId="3102" r:id="rId10" name="Check Box 30">
              <controlPr defaultSize="0" autoFill="0" autoLine="0" autoPict="0">
                <anchor moveWithCells="1">
                  <from>
                    <xdr:col>4</xdr:col>
                    <xdr:colOff>127000</xdr:colOff>
                    <xdr:row>61</xdr:row>
                    <xdr:rowOff>50800</xdr:rowOff>
                  </from>
                  <to>
                    <xdr:col>4</xdr:col>
                    <xdr:colOff>590550</xdr:colOff>
                    <xdr:row>62</xdr:row>
                    <xdr:rowOff>0</xdr:rowOff>
                  </to>
                </anchor>
              </controlPr>
            </control>
          </mc:Choice>
        </mc:AlternateContent>
        <mc:AlternateContent xmlns:mc="http://schemas.openxmlformats.org/markup-compatibility/2006">
          <mc:Choice Requires="x14">
            <control shapeId="3103" r:id="rId11" name="Check Box 31">
              <controlPr defaultSize="0" autoFill="0" autoLine="0" autoPict="0">
                <anchor moveWithCells="1">
                  <from>
                    <xdr:col>4</xdr:col>
                    <xdr:colOff>127000</xdr:colOff>
                    <xdr:row>63</xdr:row>
                    <xdr:rowOff>12700</xdr:rowOff>
                  </from>
                  <to>
                    <xdr:col>4</xdr:col>
                    <xdr:colOff>590550</xdr:colOff>
                    <xdr:row>63</xdr:row>
                    <xdr:rowOff>1098550</xdr:rowOff>
                  </to>
                </anchor>
              </controlPr>
            </control>
          </mc:Choice>
        </mc:AlternateContent>
        <mc:AlternateContent xmlns:mc="http://schemas.openxmlformats.org/markup-compatibility/2006">
          <mc:Choice Requires="x14">
            <control shapeId="3104" r:id="rId12" name="Check Box 32">
              <controlPr defaultSize="0" autoFill="0" autoLine="0" autoPict="0">
                <anchor moveWithCells="1">
                  <from>
                    <xdr:col>4</xdr:col>
                    <xdr:colOff>127000</xdr:colOff>
                    <xdr:row>66</xdr:row>
                    <xdr:rowOff>38100</xdr:rowOff>
                  </from>
                  <to>
                    <xdr:col>4</xdr:col>
                    <xdr:colOff>590550</xdr:colOff>
                    <xdr:row>67</xdr:row>
                    <xdr:rowOff>12700</xdr:rowOff>
                  </to>
                </anchor>
              </controlPr>
            </control>
          </mc:Choice>
        </mc:AlternateContent>
        <mc:AlternateContent xmlns:mc="http://schemas.openxmlformats.org/markup-compatibility/2006">
          <mc:Choice Requires="x14">
            <control shapeId="3105" r:id="rId13" name="Check Box 33">
              <controlPr defaultSize="0" autoFill="0" autoLine="0" autoPict="0">
                <anchor moveWithCells="1">
                  <from>
                    <xdr:col>4</xdr:col>
                    <xdr:colOff>127000</xdr:colOff>
                    <xdr:row>67</xdr:row>
                    <xdr:rowOff>0</xdr:rowOff>
                  </from>
                  <to>
                    <xdr:col>4</xdr:col>
                    <xdr:colOff>590550</xdr:colOff>
                    <xdr:row>68</xdr:row>
                    <xdr:rowOff>0</xdr:rowOff>
                  </to>
                </anchor>
              </controlPr>
            </control>
          </mc:Choice>
        </mc:AlternateContent>
        <mc:AlternateContent xmlns:mc="http://schemas.openxmlformats.org/markup-compatibility/2006">
          <mc:Choice Requires="x14">
            <control shapeId="3106" r:id="rId14" name="Check Box 34">
              <controlPr defaultSize="0" autoFill="0" autoLine="0" autoPict="0">
                <anchor moveWithCells="1">
                  <from>
                    <xdr:col>4</xdr:col>
                    <xdr:colOff>127000</xdr:colOff>
                    <xdr:row>68</xdr:row>
                    <xdr:rowOff>12700</xdr:rowOff>
                  </from>
                  <to>
                    <xdr:col>4</xdr:col>
                    <xdr:colOff>590550</xdr:colOff>
                    <xdr:row>69</xdr:row>
                    <xdr:rowOff>0</xdr:rowOff>
                  </to>
                </anchor>
              </controlPr>
            </control>
          </mc:Choice>
        </mc:AlternateContent>
        <mc:AlternateContent xmlns:mc="http://schemas.openxmlformats.org/markup-compatibility/2006">
          <mc:Choice Requires="x14">
            <control shapeId="3107" r:id="rId15" name="Check Box 35">
              <controlPr defaultSize="0" autoFill="0" autoLine="0" autoPict="0">
                <anchor moveWithCells="1">
                  <from>
                    <xdr:col>4</xdr:col>
                    <xdr:colOff>133350</xdr:colOff>
                    <xdr:row>69</xdr:row>
                    <xdr:rowOff>0</xdr:rowOff>
                  </from>
                  <to>
                    <xdr:col>4</xdr:col>
                    <xdr:colOff>603250</xdr:colOff>
                    <xdr:row>69</xdr:row>
                    <xdr:rowOff>914400</xdr:rowOff>
                  </to>
                </anchor>
              </controlPr>
            </control>
          </mc:Choice>
        </mc:AlternateContent>
        <mc:AlternateContent xmlns:mc="http://schemas.openxmlformats.org/markup-compatibility/2006">
          <mc:Choice Requires="x14">
            <control shapeId="3108" r:id="rId16" name="Check Box 36">
              <controlPr defaultSize="0" autoFill="0" autoLine="0" autoPict="0">
                <anchor moveWithCells="1">
                  <from>
                    <xdr:col>4</xdr:col>
                    <xdr:colOff>101600</xdr:colOff>
                    <xdr:row>72</xdr:row>
                    <xdr:rowOff>838200</xdr:rowOff>
                  </from>
                  <to>
                    <xdr:col>4</xdr:col>
                    <xdr:colOff>571500</xdr:colOff>
                    <xdr:row>72</xdr:row>
                    <xdr:rowOff>1365250</xdr:rowOff>
                  </to>
                </anchor>
              </controlPr>
            </control>
          </mc:Choice>
        </mc:AlternateContent>
        <mc:AlternateContent xmlns:mc="http://schemas.openxmlformats.org/markup-compatibility/2006">
          <mc:Choice Requires="x14">
            <control shapeId="3109" r:id="rId17" name="Check Box 37">
              <controlPr defaultSize="0" autoFill="0" autoLine="0" autoPict="0">
                <anchor moveWithCells="1">
                  <from>
                    <xdr:col>4</xdr:col>
                    <xdr:colOff>127000</xdr:colOff>
                    <xdr:row>70</xdr:row>
                    <xdr:rowOff>12700</xdr:rowOff>
                  </from>
                  <to>
                    <xdr:col>4</xdr:col>
                    <xdr:colOff>590550</xdr:colOff>
                    <xdr:row>71</xdr:row>
                    <xdr:rowOff>12700</xdr:rowOff>
                  </to>
                </anchor>
              </controlPr>
            </control>
          </mc:Choice>
        </mc:AlternateContent>
        <mc:AlternateContent xmlns:mc="http://schemas.openxmlformats.org/markup-compatibility/2006">
          <mc:Choice Requires="x14">
            <control shapeId="3110" r:id="rId18" name="Check Box 38">
              <controlPr defaultSize="0" autoFill="0" autoLine="0" autoPict="0">
                <anchor moveWithCells="1">
                  <from>
                    <xdr:col>4</xdr:col>
                    <xdr:colOff>127000</xdr:colOff>
                    <xdr:row>73</xdr:row>
                    <xdr:rowOff>50800</xdr:rowOff>
                  </from>
                  <to>
                    <xdr:col>4</xdr:col>
                    <xdr:colOff>590550</xdr:colOff>
                    <xdr:row>73</xdr:row>
                    <xdr:rowOff>1181100</xdr:rowOff>
                  </to>
                </anchor>
              </controlPr>
            </control>
          </mc:Choice>
        </mc:AlternateContent>
        <mc:AlternateContent xmlns:mc="http://schemas.openxmlformats.org/markup-compatibility/2006">
          <mc:Choice Requires="x14">
            <control shapeId="3111" r:id="rId19" name="Check Box 39">
              <controlPr defaultSize="0" autoFill="0" autoLine="0" autoPict="0">
                <anchor moveWithCells="1">
                  <from>
                    <xdr:col>4</xdr:col>
                    <xdr:colOff>114300</xdr:colOff>
                    <xdr:row>73</xdr:row>
                    <xdr:rowOff>1365250</xdr:rowOff>
                  </from>
                  <to>
                    <xdr:col>4</xdr:col>
                    <xdr:colOff>584200</xdr:colOff>
                    <xdr:row>74</xdr:row>
                    <xdr:rowOff>431800</xdr:rowOff>
                  </to>
                </anchor>
              </controlPr>
            </control>
          </mc:Choice>
        </mc:AlternateContent>
        <mc:AlternateContent xmlns:mc="http://schemas.openxmlformats.org/markup-compatibility/2006">
          <mc:Choice Requires="x14">
            <control shapeId="3112" r:id="rId20" name="Check Box 40">
              <controlPr defaultSize="0" autoFill="0" autoLine="0" autoPict="0">
                <anchor moveWithCells="1">
                  <from>
                    <xdr:col>4</xdr:col>
                    <xdr:colOff>127000</xdr:colOff>
                    <xdr:row>75</xdr:row>
                    <xdr:rowOff>12700</xdr:rowOff>
                  </from>
                  <to>
                    <xdr:col>4</xdr:col>
                    <xdr:colOff>590550</xdr:colOff>
                    <xdr:row>75</xdr:row>
                    <xdr:rowOff>533400</xdr:rowOff>
                  </to>
                </anchor>
              </controlPr>
            </control>
          </mc:Choice>
        </mc:AlternateContent>
        <mc:AlternateContent xmlns:mc="http://schemas.openxmlformats.org/markup-compatibility/2006">
          <mc:Choice Requires="x14">
            <control shapeId="3113" r:id="rId21" name="Check Box 41">
              <controlPr defaultSize="0" autoFill="0" autoLine="0" autoPict="0">
                <anchor moveWithCells="1">
                  <from>
                    <xdr:col>4</xdr:col>
                    <xdr:colOff>127000</xdr:colOff>
                    <xdr:row>76</xdr:row>
                    <xdr:rowOff>50800</xdr:rowOff>
                  </from>
                  <to>
                    <xdr:col>4</xdr:col>
                    <xdr:colOff>590550</xdr:colOff>
                    <xdr:row>77</xdr:row>
                    <xdr:rowOff>0</xdr:rowOff>
                  </to>
                </anchor>
              </controlPr>
            </control>
          </mc:Choice>
        </mc:AlternateContent>
        <mc:AlternateContent xmlns:mc="http://schemas.openxmlformats.org/markup-compatibility/2006">
          <mc:Choice Requires="x14">
            <control shapeId="3114" r:id="rId22" name="Check Box 42">
              <controlPr defaultSize="0" autoFill="0" autoLine="0" autoPict="0">
                <anchor moveWithCells="1">
                  <from>
                    <xdr:col>4</xdr:col>
                    <xdr:colOff>127000</xdr:colOff>
                    <xdr:row>77</xdr:row>
                    <xdr:rowOff>0</xdr:rowOff>
                  </from>
                  <to>
                    <xdr:col>4</xdr:col>
                    <xdr:colOff>590550</xdr:colOff>
                    <xdr:row>78</xdr:row>
                    <xdr:rowOff>0</xdr:rowOff>
                  </to>
                </anchor>
              </controlPr>
            </control>
          </mc:Choice>
        </mc:AlternateContent>
        <mc:AlternateContent xmlns:mc="http://schemas.openxmlformats.org/markup-compatibility/2006">
          <mc:Choice Requires="x14">
            <control shapeId="3115" r:id="rId23" name="Check Box 43">
              <controlPr defaultSize="0" autoFill="0" autoLine="0" autoPict="0">
                <anchor moveWithCells="1">
                  <from>
                    <xdr:col>4</xdr:col>
                    <xdr:colOff>127000</xdr:colOff>
                    <xdr:row>78</xdr:row>
                    <xdr:rowOff>0</xdr:rowOff>
                  </from>
                  <to>
                    <xdr:col>4</xdr:col>
                    <xdr:colOff>590550</xdr:colOff>
                    <xdr:row>78</xdr:row>
                    <xdr:rowOff>1009650</xdr:rowOff>
                  </to>
                </anchor>
              </controlPr>
            </control>
          </mc:Choice>
        </mc:AlternateContent>
        <mc:AlternateContent xmlns:mc="http://schemas.openxmlformats.org/markup-compatibility/2006">
          <mc:Choice Requires="x14">
            <control shapeId="3116" r:id="rId24" name="Check Box 44">
              <controlPr defaultSize="0" autoFill="0" autoLine="0" autoPict="0">
                <anchor moveWithCells="1">
                  <from>
                    <xdr:col>4</xdr:col>
                    <xdr:colOff>127000</xdr:colOff>
                    <xdr:row>79</xdr:row>
                    <xdr:rowOff>0</xdr:rowOff>
                  </from>
                  <to>
                    <xdr:col>4</xdr:col>
                    <xdr:colOff>590550</xdr:colOff>
                    <xdr:row>80</xdr:row>
                    <xdr:rowOff>0</xdr:rowOff>
                  </to>
                </anchor>
              </controlPr>
            </control>
          </mc:Choice>
        </mc:AlternateContent>
        <mc:AlternateContent xmlns:mc="http://schemas.openxmlformats.org/markup-compatibility/2006">
          <mc:Choice Requires="x14">
            <control shapeId="3117" r:id="rId25" name="Check Box 45">
              <controlPr defaultSize="0" autoFill="0" autoLine="0" autoPict="0">
                <anchor moveWithCells="1">
                  <from>
                    <xdr:col>4</xdr:col>
                    <xdr:colOff>127000</xdr:colOff>
                    <xdr:row>81</xdr:row>
                    <xdr:rowOff>12700</xdr:rowOff>
                  </from>
                  <to>
                    <xdr:col>4</xdr:col>
                    <xdr:colOff>590550</xdr:colOff>
                    <xdr:row>82</xdr:row>
                    <xdr:rowOff>12700</xdr:rowOff>
                  </to>
                </anchor>
              </controlPr>
            </control>
          </mc:Choice>
        </mc:AlternateContent>
        <mc:AlternateContent xmlns:mc="http://schemas.openxmlformats.org/markup-compatibility/2006">
          <mc:Choice Requires="x14">
            <control shapeId="3118" r:id="rId26" name="Check Box 46">
              <controlPr defaultSize="0" autoFill="0" autoLine="0" autoPict="0">
                <anchor moveWithCells="1">
                  <from>
                    <xdr:col>4</xdr:col>
                    <xdr:colOff>127000</xdr:colOff>
                    <xdr:row>82</xdr:row>
                    <xdr:rowOff>0</xdr:rowOff>
                  </from>
                  <to>
                    <xdr:col>4</xdr:col>
                    <xdr:colOff>590550</xdr:colOff>
                    <xdr:row>83</xdr:row>
                    <xdr:rowOff>0</xdr:rowOff>
                  </to>
                </anchor>
              </controlPr>
            </control>
          </mc:Choice>
        </mc:AlternateContent>
        <mc:AlternateContent xmlns:mc="http://schemas.openxmlformats.org/markup-compatibility/2006">
          <mc:Choice Requires="x14">
            <control shapeId="3119" r:id="rId27" name="Check Box 47">
              <controlPr defaultSize="0" autoFill="0" autoLine="0" autoPict="0">
                <anchor moveWithCells="1">
                  <from>
                    <xdr:col>4</xdr:col>
                    <xdr:colOff>120650</xdr:colOff>
                    <xdr:row>83</xdr:row>
                    <xdr:rowOff>0</xdr:rowOff>
                  </from>
                  <to>
                    <xdr:col>4</xdr:col>
                    <xdr:colOff>590550</xdr:colOff>
                    <xdr:row>83</xdr:row>
                    <xdr:rowOff>285750</xdr:rowOff>
                  </to>
                </anchor>
              </controlPr>
            </control>
          </mc:Choice>
        </mc:AlternateContent>
        <mc:AlternateContent xmlns:mc="http://schemas.openxmlformats.org/markup-compatibility/2006">
          <mc:Choice Requires="x14">
            <control shapeId="3120" r:id="rId28" name="Check Box 48">
              <controlPr defaultSize="0" autoFill="0" autoLine="0" autoPict="0">
                <anchor moveWithCells="1">
                  <from>
                    <xdr:col>4</xdr:col>
                    <xdr:colOff>127000</xdr:colOff>
                    <xdr:row>86</xdr:row>
                    <xdr:rowOff>12700</xdr:rowOff>
                  </from>
                  <to>
                    <xdr:col>4</xdr:col>
                    <xdr:colOff>590550</xdr:colOff>
                    <xdr:row>87</xdr:row>
                    <xdr:rowOff>0</xdr:rowOff>
                  </to>
                </anchor>
              </controlPr>
            </control>
          </mc:Choice>
        </mc:AlternateContent>
        <mc:AlternateContent xmlns:mc="http://schemas.openxmlformats.org/markup-compatibility/2006">
          <mc:Choice Requires="x14">
            <control shapeId="3121" r:id="rId29" name="Check Box 49">
              <controlPr defaultSize="0" autoFill="0" autoLine="0" autoPict="0">
                <anchor moveWithCells="1">
                  <from>
                    <xdr:col>4</xdr:col>
                    <xdr:colOff>127000</xdr:colOff>
                    <xdr:row>84</xdr:row>
                    <xdr:rowOff>0</xdr:rowOff>
                  </from>
                  <to>
                    <xdr:col>4</xdr:col>
                    <xdr:colOff>590550</xdr:colOff>
                    <xdr:row>85</xdr:row>
                    <xdr:rowOff>0</xdr:rowOff>
                  </to>
                </anchor>
              </controlPr>
            </control>
          </mc:Choice>
        </mc:AlternateContent>
        <mc:AlternateContent xmlns:mc="http://schemas.openxmlformats.org/markup-compatibility/2006">
          <mc:Choice Requires="x14">
            <control shapeId="3122" r:id="rId30" name="Check Box 50">
              <controlPr defaultSize="0" autoFill="0" autoLine="0" autoPict="0">
                <anchor moveWithCells="1">
                  <from>
                    <xdr:col>4</xdr:col>
                    <xdr:colOff>127000</xdr:colOff>
                    <xdr:row>89</xdr:row>
                    <xdr:rowOff>50800</xdr:rowOff>
                  </from>
                  <to>
                    <xdr:col>4</xdr:col>
                    <xdr:colOff>590550</xdr:colOff>
                    <xdr:row>90</xdr:row>
                    <xdr:rowOff>0</xdr:rowOff>
                  </to>
                </anchor>
              </controlPr>
            </control>
          </mc:Choice>
        </mc:AlternateContent>
        <mc:AlternateContent xmlns:mc="http://schemas.openxmlformats.org/markup-compatibility/2006">
          <mc:Choice Requires="x14">
            <control shapeId="3123" r:id="rId31" name="Check Box 51">
              <controlPr defaultSize="0" autoFill="0" autoLine="0" autoPict="0">
                <anchor moveWithCells="1">
                  <from>
                    <xdr:col>4</xdr:col>
                    <xdr:colOff>127000</xdr:colOff>
                    <xdr:row>90</xdr:row>
                    <xdr:rowOff>12700</xdr:rowOff>
                  </from>
                  <to>
                    <xdr:col>4</xdr:col>
                    <xdr:colOff>590550</xdr:colOff>
                    <xdr:row>91</xdr:row>
                    <xdr:rowOff>0</xdr:rowOff>
                  </to>
                </anchor>
              </controlPr>
            </control>
          </mc:Choice>
        </mc:AlternateContent>
        <mc:AlternateContent xmlns:mc="http://schemas.openxmlformats.org/markup-compatibility/2006">
          <mc:Choice Requires="x14">
            <control shapeId="3124" r:id="rId32" name="Check Box 52">
              <controlPr defaultSize="0" autoFill="0" autoLine="0" autoPict="0">
                <anchor moveWithCells="1">
                  <from>
                    <xdr:col>4</xdr:col>
                    <xdr:colOff>88900</xdr:colOff>
                    <xdr:row>92</xdr:row>
                    <xdr:rowOff>0</xdr:rowOff>
                  </from>
                  <to>
                    <xdr:col>4</xdr:col>
                    <xdr:colOff>552450</xdr:colOff>
                    <xdr:row>92</xdr:row>
                    <xdr:rowOff>1625600</xdr:rowOff>
                  </to>
                </anchor>
              </controlPr>
            </control>
          </mc:Choice>
        </mc:AlternateContent>
        <mc:AlternateContent xmlns:mc="http://schemas.openxmlformats.org/markup-compatibility/2006">
          <mc:Choice Requires="x14">
            <control shapeId="3126" r:id="rId33" name="Check Box 54">
              <controlPr defaultSize="0" autoFill="0" autoLine="0" autoPict="0">
                <anchor moveWithCells="1">
                  <from>
                    <xdr:col>4</xdr:col>
                    <xdr:colOff>127000</xdr:colOff>
                    <xdr:row>94</xdr:row>
                    <xdr:rowOff>12700</xdr:rowOff>
                  </from>
                  <to>
                    <xdr:col>4</xdr:col>
                    <xdr:colOff>590550</xdr:colOff>
                    <xdr:row>95</xdr:row>
                    <xdr:rowOff>12700</xdr:rowOff>
                  </to>
                </anchor>
              </controlPr>
            </control>
          </mc:Choice>
        </mc:AlternateContent>
        <mc:AlternateContent xmlns:mc="http://schemas.openxmlformats.org/markup-compatibility/2006">
          <mc:Choice Requires="x14">
            <control shapeId="3127" r:id="rId34" name="Check Box 55">
              <controlPr defaultSize="0" autoFill="0" autoLine="0" autoPict="0">
                <anchor moveWithCells="1">
                  <from>
                    <xdr:col>4</xdr:col>
                    <xdr:colOff>127000</xdr:colOff>
                    <xdr:row>96</xdr:row>
                    <xdr:rowOff>19050</xdr:rowOff>
                  </from>
                  <to>
                    <xdr:col>4</xdr:col>
                    <xdr:colOff>590550</xdr:colOff>
                    <xdr:row>97</xdr:row>
                    <xdr:rowOff>0</xdr:rowOff>
                  </to>
                </anchor>
              </controlPr>
            </control>
          </mc:Choice>
        </mc:AlternateContent>
        <mc:AlternateContent xmlns:mc="http://schemas.openxmlformats.org/markup-compatibility/2006">
          <mc:Choice Requires="x14">
            <control shapeId="3128" r:id="rId35" name="Check Box 56">
              <controlPr defaultSize="0" autoFill="0" autoLine="0" autoPict="0">
                <anchor moveWithCells="1">
                  <from>
                    <xdr:col>4</xdr:col>
                    <xdr:colOff>127000</xdr:colOff>
                    <xdr:row>97</xdr:row>
                    <xdr:rowOff>0</xdr:rowOff>
                  </from>
                  <to>
                    <xdr:col>4</xdr:col>
                    <xdr:colOff>590550</xdr:colOff>
                    <xdr:row>98</xdr:row>
                    <xdr:rowOff>0</xdr:rowOff>
                  </to>
                </anchor>
              </controlPr>
            </control>
          </mc:Choice>
        </mc:AlternateContent>
        <mc:AlternateContent xmlns:mc="http://schemas.openxmlformats.org/markup-compatibility/2006">
          <mc:Choice Requires="x14">
            <control shapeId="3130" r:id="rId36" name="Check Box 58">
              <controlPr defaultSize="0" autoFill="0" autoLine="0" autoPict="0">
                <anchor moveWithCells="1">
                  <from>
                    <xdr:col>5</xdr:col>
                    <xdr:colOff>69850</xdr:colOff>
                    <xdr:row>36</xdr:row>
                    <xdr:rowOff>393700</xdr:rowOff>
                  </from>
                  <to>
                    <xdr:col>6</xdr:col>
                    <xdr:colOff>12700</xdr:colOff>
                    <xdr:row>36</xdr:row>
                    <xdr:rowOff>965200</xdr:rowOff>
                  </to>
                </anchor>
              </controlPr>
            </control>
          </mc:Choice>
        </mc:AlternateContent>
        <mc:AlternateContent xmlns:mc="http://schemas.openxmlformats.org/markup-compatibility/2006">
          <mc:Choice Requires="x14">
            <control shapeId="3131" r:id="rId37" name="Check Box 59">
              <controlPr defaultSize="0" autoFill="0" autoLine="0" autoPict="0">
                <anchor moveWithCells="1">
                  <from>
                    <xdr:col>5</xdr:col>
                    <xdr:colOff>38100</xdr:colOff>
                    <xdr:row>37</xdr:row>
                    <xdr:rowOff>685800</xdr:rowOff>
                  </from>
                  <to>
                    <xdr:col>5</xdr:col>
                    <xdr:colOff>584200</xdr:colOff>
                    <xdr:row>37</xdr:row>
                    <xdr:rowOff>2171700</xdr:rowOff>
                  </to>
                </anchor>
              </controlPr>
            </control>
          </mc:Choice>
        </mc:AlternateContent>
        <mc:AlternateContent xmlns:mc="http://schemas.openxmlformats.org/markup-compatibility/2006">
          <mc:Choice Requires="x14">
            <control shapeId="3132" r:id="rId38" name="Check Box 60">
              <controlPr defaultSize="0" autoFill="0" autoLine="0" autoPict="0">
                <anchor moveWithCells="1">
                  <from>
                    <xdr:col>5</xdr:col>
                    <xdr:colOff>38100</xdr:colOff>
                    <xdr:row>54</xdr:row>
                    <xdr:rowOff>323850</xdr:rowOff>
                  </from>
                  <to>
                    <xdr:col>5</xdr:col>
                    <xdr:colOff>584200</xdr:colOff>
                    <xdr:row>54</xdr:row>
                    <xdr:rowOff>952500</xdr:rowOff>
                  </to>
                </anchor>
              </controlPr>
            </control>
          </mc:Choice>
        </mc:AlternateContent>
        <mc:AlternateContent xmlns:mc="http://schemas.openxmlformats.org/markup-compatibility/2006">
          <mc:Choice Requires="x14">
            <control shapeId="3133" r:id="rId39" name="Check Box 61">
              <controlPr defaultSize="0" autoFill="0" autoLine="0" autoPict="0">
                <anchor moveWithCells="1">
                  <from>
                    <xdr:col>5</xdr:col>
                    <xdr:colOff>57150</xdr:colOff>
                    <xdr:row>55</xdr:row>
                    <xdr:rowOff>387350</xdr:rowOff>
                  </from>
                  <to>
                    <xdr:col>6</xdr:col>
                    <xdr:colOff>0</xdr:colOff>
                    <xdr:row>55</xdr:row>
                    <xdr:rowOff>857250</xdr:rowOff>
                  </to>
                </anchor>
              </controlPr>
            </control>
          </mc:Choice>
        </mc:AlternateContent>
        <mc:AlternateContent xmlns:mc="http://schemas.openxmlformats.org/markup-compatibility/2006">
          <mc:Choice Requires="x14">
            <control shapeId="3134" r:id="rId40" name="Check Box 62">
              <controlPr defaultSize="0" autoFill="0" autoLine="0" autoPict="0">
                <anchor moveWithCells="1">
                  <from>
                    <xdr:col>5</xdr:col>
                    <xdr:colOff>57150</xdr:colOff>
                    <xdr:row>57</xdr:row>
                    <xdr:rowOff>31750</xdr:rowOff>
                  </from>
                  <to>
                    <xdr:col>5</xdr:col>
                    <xdr:colOff>641350</xdr:colOff>
                    <xdr:row>58</xdr:row>
                    <xdr:rowOff>0</xdr:rowOff>
                  </to>
                </anchor>
              </controlPr>
            </control>
          </mc:Choice>
        </mc:AlternateContent>
        <mc:AlternateContent xmlns:mc="http://schemas.openxmlformats.org/markup-compatibility/2006">
          <mc:Choice Requires="x14">
            <control shapeId="3135" r:id="rId41" name="Check Box 63">
              <controlPr defaultSize="0" autoFill="0" autoLine="0" autoPict="0">
                <anchor moveWithCells="1">
                  <from>
                    <xdr:col>5</xdr:col>
                    <xdr:colOff>57150</xdr:colOff>
                    <xdr:row>58</xdr:row>
                    <xdr:rowOff>12700</xdr:rowOff>
                  </from>
                  <to>
                    <xdr:col>5</xdr:col>
                    <xdr:colOff>641350</xdr:colOff>
                    <xdr:row>59</xdr:row>
                    <xdr:rowOff>0</xdr:rowOff>
                  </to>
                </anchor>
              </controlPr>
            </control>
          </mc:Choice>
        </mc:AlternateContent>
        <mc:AlternateContent xmlns:mc="http://schemas.openxmlformats.org/markup-compatibility/2006">
          <mc:Choice Requires="x14">
            <control shapeId="3136" r:id="rId42" name="Check Box 64">
              <controlPr defaultSize="0" autoFill="0" autoLine="0" autoPict="0">
                <anchor moveWithCells="1">
                  <from>
                    <xdr:col>5</xdr:col>
                    <xdr:colOff>57150</xdr:colOff>
                    <xdr:row>61</xdr:row>
                    <xdr:rowOff>31750</xdr:rowOff>
                  </from>
                  <to>
                    <xdr:col>5</xdr:col>
                    <xdr:colOff>641350</xdr:colOff>
                    <xdr:row>62</xdr:row>
                    <xdr:rowOff>0</xdr:rowOff>
                  </to>
                </anchor>
              </controlPr>
            </control>
          </mc:Choice>
        </mc:AlternateContent>
        <mc:AlternateContent xmlns:mc="http://schemas.openxmlformats.org/markup-compatibility/2006">
          <mc:Choice Requires="x14">
            <control shapeId="3137" r:id="rId43" name="Check Box 65">
              <controlPr defaultSize="0" autoFill="0" autoLine="0" autoPict="0">
                <anchor moveWithCells="1">
                  <from>
                    <xdr:col>5</xdr:col>
                    <xdr:colOff>57150</xdr:colOff>
                    <xdr:row>63</xdr:row>
                    <xdr:rowOff>31750</xdr:rowOff>
                  </from>
                  <to>
                    <xdr:col>5</xdr:col>
                    <xdr:colOff>641350</xdr:colOff>
                    <xdr:row>63</xdr:row>
                    <xdr:rowOff>1117600</xdr:rowOff>
                  </to>
                </anchor>
              </controlPr>
            </control>
          </mc:Choice>
        </mc:AlternateContent>
        <mc:AlternateContent xmlns:mc="http://schemas.openxmlformats.org/markup-compatibility/2006">
          <mc:Choice Requires="x14">
            <control shapeId="3138" r:id="rId44" name="Check Box 66">
              <controlPr defaultSize="0" autoFill="0" autoLine="0" autoPict="0">
                <anchor moveWithCells="1">
                  <from>
                    <xdr:col>5</xdr:col>
                    <xdr:colOff>57150</xdr:colOff>
                    <xdr:row>66</xdr:row>
                    <xdr:rowOff>31750</xdr:rowOff>
                  </from>
                  <to>
                    <xdr:col>5</xdr:col>
                    <xdr:colOff>641350</xdr:colOff>
                    <xdr:row>67</xdr:row>
                    <xdr:rowOff>0</xdr:rowOff>
                  </to>
                </anchor>
              </controlPr>
            </control>
          </mc:Choice>
        </mc:AlternateContent>
        <mc:AlternateContent xmlns:mc="http://schemas.openxmlformats.org/markup-compatibility/2006">
          <mc:Choice Requires="x14">
            <control shapeId="3139" r:id="rId45" name="Check Box 67">
              <controlPr defaultSize="0" autoFill="0" autoLine="0" autoPict="0">
                <anchor moveWithCells="1">
                  <from>
                    <xdr:col>5</xdr:col>
                    <xdr:colOff>57150</xdr:colOff>
                    <xdr:row>67</xdr:row>
                    <xdr:rowOff>12700</xdr:rowOff>
                  </from>
                  <to>
                    <xdr:col>5</xdr:col>
                    <xdr:colOff>641350</xdr:colOff>
                    <xdr:row>68</xdr:row>
                    <xdr:rowOff>0</xdr:rowOff>
                  </to>
                </anchor>
              </controlPr>
            </control>
          </mc:Choice>
        </mc:AlternateContent>
        <mc:AlternateContent xmlns:mc="http://schemas.openxmlformats.org/markup-compatibility/2006">
          <mc:Choice Requires="x14">
            <control shapeId="3140" r:id="rId46" name="Check Box 68">
              <controlPr defaultSize="0" autoFill="0" autoLine="0" autoPict="0">
                <anchor moveWithCells="1">
                  <from>
                    <xdr:col>5</xdr:col>
                    <xdr:colOff>57150</xdr:colOff>
                    <xdr:row>68</xdr:row>
                    <xdr:rowOff>31750</xdr:rowOff>
                  </from>
                  <to>
                    <xdr:col>5</xdr:col>
                    <xdr:colOff>641350</xdr:colOff>
                    <xdr:row>69</xdr:row>
                    <xdr:rowOff>0</xdr:rowOff>
                  </to>
                </anchor>
              </controlPr>
            </control>
          </mc:Choice>
        </mc:AlternateContent>
        <mc:AlternateContent xmlns:mc="http://schemas.openxmlformats.org/markup-compatibility/2006">
          <mc:Choice Requires="x14">
            <control shapeId="3141" r:id="rId47" name="Check Box 69">
              <controlPr defaultSize="0" autoFill="0" autoLine="0" autoPict="0">
                <anchor moveWithCells="1">
                  <from>
                    <xdr:col>5</xdr:col>
                    <xdr:colOff>57150</xdr:colOff>
                    <xdr:row>69</xdr:row>
                    <xdr:rowOff>12700</xdr:rowOff>
                  </from>
                  <to>
                    <xdr:col>5</xdr:col>
                    <xdr:colOff>641350</xdr:colOff>
                    <xdr:row>69</xdr:row>
                    <xdr:rowOff>908050</xdr:rowOff>
                  </to>
                </anchor>
              </controlPr>
            </control>
          </mc:Choice>
        </mc:AlternateContent>
        <mc:AlternateContent xmlns:mc="http://schemas.openxmlformats.org/markup-compatibility/2006">
          <mc:Choice Requires="x14">
            <control shapeId="3142" r:id="rId48" name="Check Box 70">
              <controlPr defaultSize="0" autoFill="0" autoLine="0" autoPict="0">
                <anchor moveWithCells="1">
                  <from>
                    <xdr:col>5</xdr:col>
                    <xdr:colOff>57150</xdr:colOff>
                    <xdr:row>70</xdr:row>
                    <xdr:rowOff>12700</xdr:rowOff>
                  </from>
                  <to>
                    <xdr:col>5</xdr:col>
                    <xdr:colOff>641350</xdr:colOff>
                    <xdr:row>71</xdr:row>
                    <xdr:rowOff>0</xdr:rowOff>
                  </to>
                </anchor>
              </controlPr>
            </control>
          </mc:Choice>
        </mc:AlternateContent>
        <mc:AlternateContent xmlns:mc="http://schemas.openxmlformats.org/markup-compatibility/2006">
          <mc:Choice Requires="x14">
            <control shapeId="3143" r:id="rId49" name="Check Box 71">
              <controlPr defaultSize="0" autoFill="0" autoLine="0" autoPict="0">
                <anchor moveWithCells="1">
                  <from>
                    <xdr:col>5</xdr:col>
                    <xdr:colOff>57150</xdr:colOff>
                    <xdr:row>72</xdr:row>
                    <xdr:rowOff>762000</xdr:rowOff>
                  </from>
                  <to>
                    <xdr:col>6</xdr:col>
                    <xdr:colOff>0</xdr:colOff>
                    <xdr:row>72</xdr:row>
                    <xdr:rowOff>1441450</xdr:rowOff>
                  </to>
                </anchor>
              </controlPr>
            </control>
          </mc:Choice>
        </mc:AlternateContent>
        <mc:AlternateContent xmlns:mc="http://schemas.openxmlformats.org/markup-compatibility/2006">
          <mc:Choice Requires="x14">
            <control shapeId="3144" r:id="rId50" name="Check Box 72">
              <controlPr defaultSize="0" autoFill="0" autoLine="0" autoPict="0">
                <anchor moveWithCells="1">
                  <from>
                    <xdr:col>5</xdr:col>
                    <xdr:colOff>57150</xdr:colOff>
                    <xdr:row>73</xdr:row>
                    <xdr:rowOff>31750</xdr:rowOff>
                  </from>
                  <to>
                    <xdr:col>5</xdr:col>
                    <xdr:colOff>641350</xdr:colOff>
                    <xdr:row>73</xdr:row>
                    <xdr:rowOff>1200150</xdr:rowOff>
                  </to>
                </anchor>
              </controlPr>
            </control>
          </mc:Choice>
        </mc:AlternateContent>
        <mc:AlternateContent xmlns:mc="http://schemas.openxmlformats.org/markup-compatibility/2006">
          <mc:Choice Requires="x14">
            <control shapeId="3145" r:id="rId51" name="Check Box 73">
              <controlPr defaultSize="0" autoFill="0" autoLine="0" autoPict="0">
                <anchor moveWithCells="1">
                  <from>
                    <xdr:col>5</xdr:col>
                    <xdr:colOff>57150</xdr:colOff>
                    <xdr:row>74</xdr:row>
                    <xdr:rowOff>0</xdr:rowOff>
                  </from>
                  <to>
                    <xdr:col>5</xdr:col>
                    <xdr:colOff>641350</xdr:colOff>
                    <xdr:row>75</xdr:row>
                    <xdr:rowOff>0</xdr:rowOff>
                  </to>
                </anchor>
              </controlPr>
            </control>
          </mc:Choice>
        </mc:AlternateContent>
        <mc:AlternateContent xmlns:mc="http://schemas.openxmlformats.org/markup-compatibility/2006">
          <mc:Choice Requires="x14">
            <control shapeId="3146" r:id="rId52" name="Check Box 74">
              <controlPr defaultSize="0" autoFill="0" autoLine="0" autoPict="0">
                <anchor moveWithCells="1">
                  <from>
                    <xdr:col>5</xdr:col>
                    <xdr:colOff>57150</xdr:colOff>
                    <xdr:row>75</xdr:row>
                    <xdr:rowOff>0</xdr:rowOff>
                  </from>
                  <to>
                    <xdr:col>5</xdr:col>
                    <xdr:colOff>641350</xdr:colOff>
                    <xdr:row>75</xdr:row>
                    <xdr:rowOff>533400</xdr:rowOff>
                  </to>
                </anchor>
              </controlPr>
            </control>
          </mc:Choice>
        </mc:AlternateContent>
        <mc:AlternateContent xmlns:mc="http://schemas.openxmlformats.org/markup-compatibility/2006">
          <mc:Choice Requires="x14">
            <control shapeId="3147" r:id="rId53" name="Check Box 75">
              <controlPr defaultSize="0" autoFill="0" autoLine="0" autoPict="0">
                <anchor moveWithCells="1">
                  <from>
                    <xdr:col>5</xdr:col>
                    <xdr:colOff>57150</xdr:colOff>
                    <xdr:row>76</xdr:row>
                    <xdr:rowOff>31750</xdr:rowOff>
                  </from>
                  <to>
                    <xdr:col>5</xdr:col>
                    <xdr:colOff>641350</xdr:colOff>
                    <xdr:row>77</xdr:row>
                    <xdr:rowOff>0</xdr:rowOff>
                  </to>
                </anchor>
              </controlPr>
            </control>
          </mc:Choice>
        </mc:AlternateContent>
        <mc:AlternateContent xmlns:mc="http://schemas.openxmlformats.org/markup-compatibility/2006">
          <mc:Choice Requires="x14">
            <control shapeId="3148" r:id="rId54" name="Check Box 76">
              <controlPr defaultSize="0" autoFill="0" autoLine="0" autoPict="0">
                <anchor moveWithCells="1">
                  <from>
                    <xdr:col>5</xdr:col>
                    <xdr:colOff>57150</xdr:colOff>
                    <xdr:row>77</xdr:row>
                    <xdr:rowOff>0</xdr:rowOff>
                  </from>
                  <to>
                    <xdr:col>5</xdr:col>
                    <xdr:colOff>641350</xdr:colOff>
                    <xdr:row>78</xdr:row>
                    <xdr:rowOff>0</xdr:rowOff>
                  </to>
                </anchor>
              </controlPr>
            </control>
          </mc:Choice>
        </mc:AlternateContent>
        <mc:AlternateContent xmlns:mc="http://schemas.openxmlformats.org/markup-compatibility/2006">
          <mc:Choice Requires="x14">
            <control shapeId="3149" r:id="rId55" name="Check Box 77">
              <controlPr defaultSize="0" autoFill="0" autoLine="0" autoPict="0">
                <anchor moveWithCells="1">
                  <from>
                    <xdr:col>5</xdr:col>
                    <xdr:colOff>57150</xdr:colOff>
                    <xdr:row>78</xdr:row>
                    <xdr:rowOff>0</xdr:rowOff>
                  </from>
                  <to>
                    <xdr:col>5</xdr:col>
                    <xdr:colOff>641350</xdr:colOff>
                    <xdr:row>78</xdr:row>
                    <xdr:rowOff>1009650</xdr:rowOff>
                  </to>
                </anchor>
              </controlPr>
            </control>
          </mc:Choice>
        </mc:AlternateContent>
        <mc:AlternateContent xmlns:mc="http://schemas.openxmlformats.org/markup-compatibility/2006">
          <mc:Choice Requires="x14">
            <control shapeId="3150" r:id="rId56" name="Check Box 78">
              <controlPr defaultSize="0" autoFill="0" autoLine="0" autoPict="0">
                <anchor moveWithCells="1">
                  <from>
                    <xdr:col>5</xdr:col>
                    <xdr:colOff>57150</xdr:colOff>
                    <xdr:row>79</xdr:row>
                    <xdr:rowOff>0</xdr:rowOff>
                  </from>
                  <to>
                    <xdr:col>5</xdr:col>
                    <xdr:colOff>641350</xdr:colOff>
                    <xdr:row>80</xdr:row>
                    <xdr:rowOff>0</xdr:rowOff>
                  </to>
                </anchor>
              </controlPr>
            </control>
          </mc:Choice>
        </mc:AlternateContent>
        <mc:AlternateContent xmlns:mc="http://schemas.openxmlformats.org/markup-compatibility/2006">
          <mc:Choice Requires="x14">
            <control shapeId="3151" r:id="rId57" name="Check Box 79">
              <controlPr defaultSize="0" autoFill="0" autoLine="0" autoPict="0">
                <anchor moveWithCells="1">
                  <from>
                    <xdr:col>5</xdr:col>
                    <xdr:colOff>57150</xdr:colOff>
                    <xdr:row>81</xdr:row>
                    <xdr:rowOff>31750</xdr:rowOff>
                  </from>
                  <to>
                    <xdr:col>5</xdr:col>
                    <xdr:colOff>641350</xdr:colOff>
                    <xdr:row>82</xdr:row>
                    <xdr:rowOff>0</xdr:rowOff>
                  </to>
                </anchor>
              </controlPr>
            </control>
          </mc:Choice>
        </mc:AlternateContent>
        <mc:AlternateContent xmlns:mc="http://schemas.openxmlformats.org/markup-compatibility/2006">
          <mc:Choice Requires="x14">
            <control shapeId="3152" r:id="rId58" name="Check Box 80">
              <controlPr defaultSize="0" autoFill="0" autoLine="0" autoPict="0">
                <anchor moveWithCells="1">
                  <from>
                    <xdr:col>5</xdr:col>
                    <xdr:colOff>57150</xdr:colOff>
                    <xdr:row>82</xdr:row>
                    <xdr:rowOff>0</xdr:rowOff>
                  </from>
                  <to>
                    <xdr:col>5</xdr:col>
                    <xdr:colOff>641350</xdr:colOff>
                    <xdr:row>82</xdr:row>
                    <xdr:rowOff>1384300</xdr:rowOff>
                  </to>
                </anchor>
              </controlPr>
            </control>
          </mc:Choice>
        </mc:AlternateContent>
        <mc:AlternateContent xmlns:mc="http://schemas.openxmlformats.org/markup-compatibility/2006">
          <mc:Choice Requires="x14">
            <control shapeId="3153" r:id="rId59" name="Check Box 81">
              <controlPr defaultSize="0" autoFill="0" autoLine="0" autoPict="0">
                <anchor moveWithCells="1">
                  <from>
                    <xdr:col>5</xdr:col>
                    <xdr:colOff>57150</xdr:colOff>
                    <xdr:row>83</xdr:row>
                    <xdr:rowOff>0</xdr:rowOff>
                  </from>
                  <to>
                    <xdr:col>5</xdr:col>
                    <xdr:colOff>641350</xdr:colOff>
                    <xdr:row>84</xdr:row>
                    <xdr:rowOff>0</xdr:rowOff>
                  </to>
                </anchor>
              </controlPr>
            </control>
          </mc:Choice>
        </mc:AlternateContent>
        <mc:AlternateContent xmlns:mc="http://schemas.openxmlformats.org/markup-compatibility/2006">
          <mc:Choice Requires="x14">
            <control shapeId="3154" r:id="rId60" name="Check Box 82">
              <controlPr defaultSize="0" autoFill="0" autoLine="0" autoPict="0">
                <anchor moveWithCells="1">
                  <from>
                    <xdr:col>5</xdr:col>
                    <xdr:colOff>57150</xdr:colOff>
                    <xdr:row>84</xdr:row>
                    <xdr:rowOff>0</xdr:rowOff>
                  </from>
                  <to>
                    <xdr:col>5</xdr:col>
                    <xdr:colOff>641350</xdr:colOff>
                    <xdr:row>85</xdr:row>
                    <xdr:rowOff>0</xdr:rowOff>
                  </to>
                </anchor>
              </controlPr>
            </control>
          </mc:Choice>
        </mc:AlternateContent>
        <mc:AlternateContent xmlns:mc="http://schemas.openxmlformats.org/markup-compatibility/2006">
          <mc:Choice Requires="x14">
            <control shapeId="3155" r:id="rId61" name="Check Box 83">
              <controlPr defaultSize="0" autoFill="0" autoLine="0" autoPict="0">
                <anchor moveWithCells="1">
                  <from>
                    <xdr:col>5</xdr:col>
                    <xdr:colOff>57150</xdr:colOff>
                    <xdr:row>86</xdr:row>
                    <xdr:rowOff>31750</xdr:rowOff>
                  </from>
                  <to>
                    <xdr:col>5</xdr:col>
                    <xdr:colOff>641350</xdr:colOff>
                    <xdr:row>87</xdr:row>
                    <xdr:rowOff>0</xdr:rowOff>
                  </to>
                </anchor>
              </controlPr>
            </control>
          </mc:Choice>
        </mc:AlternateContent>
        <mc:AlternateContent xmlns:mc="http://schemas.openxmlformats.org/markup-compatibility/2006">
          <mc:Choice Requires="x14">
            <control shapeId="3156" r:id="rId62" name="Check Box 84">
              <controlPr defaultSize="0" autoFill="0" autoLine="0" autoPict="0">
                <anchor moveWithCells="1">
                  <from>
                    <xdr:col>5</xdr:col>
                    <xdr:colOff>57150</xdr:colOff>
                    <xdr:row>89</xdr:row>
                    <xdr:rowOff>31750</xdr:rowOff>
                  </from>
                  <to>
                    <xdr:col>5</xdr:col>
                    <xdr:colOff>641350</xdr:colOff>
                    <xdr:row>90</xdr:row>
                    <xdr:rowOff>0</xdr:rowOff>
                  </to>
                </anchor>
              </controlPr>
            </control>
          </mc:Choice>
        </mc:AlternateContent>
        <mc:AlternateContent xmlns:mc="http://schemas.openxmlformats.org/markup-compatibility/2006">
          <mc:Choice Requires="x14">
            <control shapeId="3157" r:id="rId63" name="Check Box 85">
              <controlPr defaultSize="0" autoFill="0" autoLine="0" autoPict="0">
                <anchor moveWithCells="1">
                  <from>
                    <xdr:col>5</xdr:col>
                    <xdr:colOff>57150</xdr:colOff>
                    <xdr:row>90</xdr:row>
                    <xdr:rowOff>0</xdr:rowOff>
                  </from>
                  <to>
                    <xdr:col>5</xdr:col>
                    <xdr:colOff>641350</xdr:colOff>
                    <xdr:row>90</xdr:row>
                    <xdr:rowOff>584200</xdr:rowOff>
                  </to>
                </anchor>
              </controlPr>
            </control>
          </mc:Choice>
        </mc:AlternateContent>
        <mc:AlternateContent xmlns:mc="http://schemas.openxmlformats.org/markup-compatibility/2006">
          <mc:Choice Requires="x14">
            <control shapeId="3158" r:id="rId64" name="Check Box 86">
              <controlPr defaultSize="0" autoFill="0" autoLine="0" autoPict="0">
                <anchor moveWithCells="1">
                  <from>
                    <xdr:col>5</xdr:col>
                    <xdr:colOff>57150</xdr:colOff>
                    <xdr:row>92</xdr:row>
                    <xdr:rowOff>31750</xdr:rowOff>
                  </from>
                  <to>
                    <xdr:col>5</xdr:col>
                    <xdr:colOff>641350</xdr:colOff>
                    <xdr:row>92</xdr:row>
                    <xdr:rowOff>1625600</xdr:rowOff>
                  </to>
                </anchor>
              </controlPr>
            </control>
          </mc:Choice>
        </mc:AlternateContent>
        <mc:AlternateContent xmlns:mc="http://schemas.openxmlformats.org/markup-compatibility/2006">
          <mc:Choice Requires="x14">
            <control shapeId="3159" r:id="rId65" name="Check Box 87">
              <controlPr defaultSize="0" autoFill="0" autoLine="0" autoPict="0">
                <anchor moveWithCells="1">
                  <from>
                    <xdr:col>5</xdr:col>
                    <xdr:colOff>57150</xdr:colOff>
                    <xdr:row>94</xdr:row>
                    <xdr:rowOff>0</xdr:rowOff>
                  </from>
                  <to>
                    <xdr:col>5</xdr:col>
                    <xdr:colOff>641350</xdr:colOff>
                    <xdr:row>95</xdr:row>
                    <xdr:rowOff>19050</xdr:rowOff>
                  </to>
                </anchor>
              </controlPr>
            </control>
          </mc:Choice>
        </mc:AlternateContent>
        <mc:AlternateContent xmlns:mc="http://schemas.openxmlformats.org/markup-compatibility/2006">
          <mc:Choice Requires="x14">
            <control shapeId="3160" r:id="rId66" name="Check Box 88">
              <controlPr defaultSize="0" autoFill="0" autoLine="0" autoPict="0">
                <anchor moveWithCells="1">
                  <from>
                    <xdr:col>5</xdr:col>
                    <xdr:colOff>57150</xdr:colOff>
                    <xdr:row>96</xdr:row>
                    <xdr:rowOff>31750</xdr:rowOff>
                  </from>
                  <to>
                    <xdr:col>5</xdr:col>
                    <xdr:colOff>641350</xdr:colOff>
                    <xdr:row>97</xdr:row>
                    <xdr:rowOff>0</xdr:rowOff>
                  </to>
                </anchor>
              </controlPr>
            </control>
          </mc:Choice>
        </mc:AlternateContent>
        <mc:AlternateContent xmlns:mc="http://schemas.openxmlformats.org/markup-compatibility/2006">
          <mc:Choice Requires="x14">
            <control shapeId="3161" r:id="rId67" name="Check Box 89">
              <controlPr defaultSize="0" autoFill="0" autoLine="0" autoPict="0">
                <anchor moveWithCells="1">
                  <from>
                    <xdr:col>5</xdr:col>
                    <xdr:colOff>57150</xdr:colOff>
                    <xdr:row>97</xdr:row>
                    <xdr:rowOff>0</xdr:rowOff>
                  </from>
                  <to>
                    <xdr:col>5</xdr:col>
                    <xdr:colOff>641350</xdr:colOff>
                    <xdr:row>98</xdr:row>
                    <xdr:rowOff>0</xdr:rowOff>
                  </to>
                </anchor>
              </controlPr>
            </control>
          </mc:Choice>
        </mc:AlternateContent>
        <mc:AlternateContent xmlns:mc="http://schemas.openxmlformats.org/markup-compatibility/2006">
          <mc:Choice Requires="x14">
            <control shapeId="3163" r:id="rId68" name="Check Box 91">
              <controlPr defaultSize="0" autoFill="0" autoLine="0" autoPict="0">
                <anchor moveWithCells="1">
                  <from>
                    <xdr:col>5</xdr:col>
                    <xdr:colOff>57150</xdr:colOff>
                    <xdr:row>93</xdr:row>
                    <xdr:rowOff>12700</xdr:rowOff>
                  </from>
                  <to>
                    <xdr:col>5</xdr:col>
                    <xdr:colOff>641350</xdr:colOff>
                    <xdr:row>93</xdr:row>
                    <xdr:rowOff>1466850</xdr:rowOff>
                  </to>
                </anchor>
              </controlPr>
            </control>
          </mc:Choice>
        </mc:AlternateContent>
        <mc:AlternateContent xmlns:mc="http://schemas.openxmlformats.org/markup-compatibility/2006">
          <mc:Choice Requires="x14">
            <control shapeId="3165" r:id="rId69" name="Check Box 93">
              <controlPr defaultSize="0" autoFill="0" autoLine="0" autoPict="0">
                <anchor moveWithCells="1">
                  <from>
                    <xdr:col>6</xdr:col>
                    <xdr:colOff>31750</xdr:colOff>
                    <xdr:row>57</xdr:row>
                    <xdr:rowOff>19050</xdr:rowOff>
                  </from>
                  <to>
                    <xdr:col>6</xdr:col>
                    <xdr:colOff>336550</xdr:colOff>
                    <xdr:row>58</xdr:row>
                    <xdr:rowOff>0</xdr:rowOff>
                  </to>
                </anchor>
              </controlPr>
            </control>
          </mc:Choice>
        </mc:AlternateContent>
        <mc:AlternateContent xmlns:mc="http://schemas.openxmlformats.org/markup-compatibility/2006">
          <mc:Choice Requires="x14">
            <control shapeId="3166" r:id="rId70" name="Check Box 94">
              <controlPr defaultSize="0" autoFill="0" autoLine="0" autoPict="0">
                <anchor moveWithCells="1">
                  <from>
                    <xdr:col>6</xdr:col>
                    <xdr:colOff>57150</xdr:colOff>
                    <xdr:row>58</xdr:row>
                    <xdr:rowOff>12700</xdr:rowOff>
                  </from>
                  <to>
                    <xdr:col>6</xdr:col>
                    <xdr:colOff>361950</xdr:colOff>
                    <xdr:row>59</xdr:row>
                    <xdr:rowOff>0</xdr:rowOff>
                  </to>
                </anchor>
              </controlPr>
            </control>
          </mc:Choice>
        </mc:AlternateContent>
        <mc:AlternateContent xmlns:mc="http://schemas.openxmlformats.org/markup-compatibility/2006">
          <mc:Choice Requires="x14">
            <control shapeId="3167" r:id="rId71" name="Check Box 95">
              <controlPr defaultSize="0" autoFill="0" autoLine="0" autoPict="0">
                <anchor moveWithCells="1">
                  <from>
                    <xdr:col>6</xdr:col>
                    <xdr:colOff>50800</xdr:colOff>
                    <xdr:row>66</xdr:row>
                    <xdr:rowOff>0</xdr:rowOff>
                  </from>
                  <to>
                    <xdr:col>6</xdr:col>
                    <xdr:colOff>304800</xdr:colOff>
                    <xdr:row>67</xdr:row>
                    <xdr:rowOff>0</xdr:rowOff>
                  </to>
                </anchor>
              </controlPr>
            </control>
          </mc:Choice>
        </mc:AlternateContent>
        <mc:AlternateContent xmlns:mc="http://schemas.openxmlformats.org/markup-compatibility/2006">
          <mc:Choice Requires="x14">
            <control shapeId="3168" r:id="rId72" name="Check Box 96">
              <controlPr defaultSize="0" autoFill="0" autoLine="0" autoPict="0">
                <anchor moveWithCells="1">
                  <from>
                    <xdr:col>6</xdr:col>
                    <xdr:colOff>57150</xdr:colOff>
                    <xdr:row>69</xdr:row>
                    <xdr:rowOff>12700</xdr:rowOff>
                  </from>
                  <to>
                    <xdr:col>6</xdr:col>
                    <xdr:colOff>222250</xdr:colOff>
                    <xdr:row>69</xdr:row>
                    <xdr:rowOff>914400</xdr:rowOff>
                  </to>
                </anchor>
              </controlPr>
            </control>
          </mc:Choice>
        </mc:AlternateContent>
        <mc:AlternateContent xmlns:mc="http://schemas.openxmlformats.org/markup-compatibility/2006">
          <mc:Choice Requires="x14">
            <control shapeId="3169" r:id="rId73" name="Check Box 97">
              <controlPr defaultSize="0" autoFill="0" autoLine="0" autoPict="0">
                <anchor moveWithCells="1">
                  <from>
                    <xdr:col>6</xdr:col>
                    <xdr:colOff>31750</xdr:colOff>
                    <xdr:row>70</xdr:row>
                    <xdr:rowOff>114300</xdr:rowOff>
                  </from>
                  <to>
                    <xdr:col>6</xdr:col>
                    <xdr:colOff>222250</xdr:colOff>
                    <xdr:row>70</xdr:row>
                    <xdr:rowOff>571500</xdr:rowOff>
                  </to>
                </anchor>
              </controlPr>
            </control>
          </mc:Choice>
        </mc:AlternateContent>
        <mc:AlternateContent xmlns:mc="http://schemas.openxmlformats.org/markup-compatibility/2006">
          <mc:Choice Requires="x14">
            <control shapeId="3170" r:id="rId74" name="Check Box 98">
              <controlPr defaultSize="0" autoFill="0" autoLine="0" autoPict="0">
                <anchor moveWithCells="1">
                  <from>
                    <xdr:col>6</xdr:col>
                    <xdr:colOff>57150</xdr:colOff>
                    <xdr:row>75</xdr:row>
                    <xdr:rowOff>12700</xdr:rowOff>
                  </from>
                  <to>
                    <xdr:col>6</xdr:col>
                    <xdr:colOff>361950</xdr:colOff>
                    <xdr:row>75</xdr:row>
                    <xdr:rowOff>533400</xdr:rowOff>
                  </to>
                </anchor>
              </controlPr>
            </control>
          </mc:Choice>
        </mc:AlternateContent>
        <mc:AlternateContent xmlns:mc="http://schemas.openxmlformats.org/markup-compatibility/2006">
          <mc:Choice Requires="x14">
            <control shapeId="3171" r:id="rId75" name="Check Box 99">
              <controlPr defaultSize="0" autoFill="0" autoLine="0" autoPict="0">
                <anchor moveWithCells="1">
                  <from>
                    <xdr:col>6</xdr:col>
                    <xdr:colOff>57150</xdr:colOff>
                    <xdr:row>74</xdr:row>
                    <xdr:rowOff>12700</xdr:rowOff>
                  </from>
                  <to>
                    <xdr:col>6</xdr:col>
                    <xdr:colOff>361950</xdr:colOff>
                    <xdr:row>75</xdr:row>
                    <xdr:rowOff>0</xdr:rowOff>
                  </to>
                </anchor>
              </controlPr>
            </control>
          </mc:Choice>
        </mc:AlternateContent>
        <mc:AlternateContent xmlns:mc="http://schemas.openxmlformats.org/markup-compatibility/2006">
          <mc:Choice Requires="x14">
            <control shapeId="3172" r:id="rId76" name="Check Box 100">
              <controlPr defaultSize="0" autoFill="0" autoLine="0" autoPict="0">
                <anchor moveWithCells="1">
                  <from>
                    <xdr:col>6</xdr:col>
                    <xdr:colOff>57150</xdr:colOff>
                    <xdr:row>84</xdr:row>
                    <xdr:rowOff>0</xdr:rowOff>
                  </from>
                  <to>
                    <xdr:col>6</xdr:col>
                    <xdr:colOff>266700</xdr:colOff>
                    <xdr:row>84</xdr:row>
                    <xdr:rowOff>723900</xdr:rowOff>
                  </to>
                </anchor>
              </controlPr>
            </control>
          </mc:Choice>
        </mc:AlternateContent>
        <mc:AlternateContent xmlns:mc="http://schemas.openxmlformats.org/markup-compatibility/2006">
          <mc:Choice Requires="x14">
            <control shapeId="3173" r:id="rId77" name="Check Box 101">
              <controlPr defaultSize="0" autoFill="0" autoLine="0" autoPict="0">
                <anchor moveWithCells="1">
                  <from>
                    <xdr:col>6</xdr:col>
                    <xdr:colOff>57150</xdr:colOff>
                    <xdr:row>82</xdr:row>
                    <xdr:rowOff>12700</xdr:rowOff>
                  </from>
                  <to>
                    <xdr:col>6</xdr:col>
                    <xdr:colOff>361950</xdr:colOff>
                    <xdr:row>83</xdr:row>
                    <xdr:rowOff>0</xdr:rowOff>
                  </to>
                </anchor>
              </controlPr>
            </control>
          </mc:Choice>
        </mc:AlternateContent>
        <mc:AlternateContent xmlns:mc="http://schemas.openxmlformats.org/markup-compatibility/2006">
          <mc:Choice Requires="x14">
            <control shapeId="3175" r:id="rId78" name="Check Box 103">
              <controlPr defaultSize="0" autoFill="0" autoLine="0" autoPict="0">
                <anchor moveWithCells="1">
                  <from>
                    <xdr:col>6</xdr:col>
                    <xdr:colOff>57150</xdr:colOff>
                    <xdr:row>94</xdr:row>
                    <xdr:rowOff>0</xdr:rowOff>
                  </from>
                  <to>
                    <xdr:col>6</xdr:col>
                    <xdr:colOff>361950</xdr:colOff>
                    <xdr:row>95</xdr:row>
                    <xdr:rowOff>0</xdr:rowOff>
                  </to>
                </anchor>
              </controlPr>
            </control>
          </mc:Choice>
        </mc:AlternateContent>
        <mc:AlternateContent xmlns:mc="http://schemas.openxmlformats.org/markup-compatibility/2006">
          <mc:Choice Requires="x14">
            <control shapeId="3176" r:id="rId79" name="Check Box 104">
              <controlPr defaultSize="0" autoFill="0" autoLine="0" autoPict="0">
                <anchor moveWithCells="1">
                  <from>
                    <xdr:col>6</xdr:col>
                    <xdr:colOff>57150</xdr:colOff>
                    <xdr:row>97</xdr:row>
                    <xdr:rowOff>12700</xdr:rowOff>
                  </from>
                  <to>
                    <xdr:col>6</xdr:col>
                    <xdr:colOff>361950</xdr:colOff>
                    <xdr:row>98</xdr:row>
                    <xdr:rowOff>0</xdr:rowOff>
                  </to>
                </anchor>
              </controlPr>
            </control>
          </mc:Choice>
        </mc:AlternateContent>
        <mc:AlternateContent xmlns:mc="http://schemas.openxmlformats.org/markup-compatibility/2006">
          <mc:Choice Requires="x14">
            <control shapeId="3177" r:id="rId80" name="Check Box 105">
              <controlPr defaultSize="0" autoFill="0" autoLine="0" autoPict="0">
                <anchor moveWithCells="1">
                  <from>
                    <xdr:col>6</xdr:col>
                    <xdr:colOff>57150</xdr:colOff>
                    <xdr:row>96</xdr:row>
                    <xdr:rowOff>12700</xdr:rowOff>
                  </from>
                  <to>
                    <xdr:col>6</xdr:col>
                    <xdr:colOff>361950</xdr:colOff>
                    <xdr:row>97</xdr:row>
                    <xdr:rowOff>0</xdr:rowOff>
                  </to>
                </anchor>
              </controlPr>
            </control>
          </mc:Choice>
        </mc:AlternateContent>
        <mc:AlternateContent xmlns:mc="http://schemas.openxmlformats.org/markup-compatibility/2006">
          <mc:Choice Requires="x14">
            <control shapeId="3180" r:id="rId81" name="Check Box 108">
              <controlPr defaultSize="0" autoFill="0" autoLine="0" autoPict="0">
                <anchor moveWithCells="1">
                  <from>
                    <xdr:col>4</xdr:col>
                    <xdr:colOff>88900</xdr:colOff>
                    <xdr:row>93</xdr:row>
                    <xdr:rowOff>19050</xdr:rowOff>
                  </from>
                  <to>
                    <xdr:col>4</xdr:col>
                    <xdr:colOff>552450</xdr:colOff>
                    <xdr:row>93</xdr:row>
                    <xdr:rowOff>1466850</xdr:rowOff>
                  </to>
                </anchor>
              </controlPr>
            </control>
          </mc:Choice>
        </mc:AlternateContent>
        <mc:AlternateContent xmlns:mc="http://schemas.openxmlformats.org/markup-compatibility/2006">
          <mc:Choice Requires="x14">
            <control shapeId="3182" r:id="rId82" name="Check Box 110">
              <controlPr defaultSize="0" autoFill="0" autoLine="0" autoPict="0">
                <anchor moveWithCells="1">
                  <from>
                    <xdr:col>6</xdr:col>
                    <xdr:colOff>12700</xdr:colOff>
                    <xdr:row>67</xdr:row>
                    <xdr:rowOff>12700</xdr:rowOff>
                  </from>
                  <to>
                    <xdr:col>6</xdr:col>
                    <xdr:colOff>317500</xdr:colOff>
                    <xdr:row>68</xdr:row>
                    <xdr:rowOff>0</xdr:rowOff>
                  </to>
                </anchor>
              </controlPr>
            </control>
          </mc:Choice>
        </mc:AlternateContent>
        <mc:AlternateContent xmlns:mc="http://schemas.openxmlformats.org/markup-compatibility/2006">
          <mc:Choice Requires="x14">
            <control shapeId="3183" r:id="rId83" name="Check Box 111">
              <controlPr defaultSize="0" autoFill="0" autoLine="0" autoPict="0">
                <anchor moveWithCells="1">
                  <from>
                    <xdr:col>6</xdr:col>
                    <xdr:colOff>19050</xdr:colOff>
                    <xdr:row>105</xdr:row>
                    <xdr:rowOff>0</xdr:rowOff>
                  </from>
                  <to>
                    <xdr:col>6</xdr:col>
                    <xdr:colOff>285750</xdr:colOff>
                    <xdr:row>105</xdr:row>
                    <xdr:rowOff>222250</xdr:rowOff>
                  </to>
                </anchor>
              </controlPr>
            </control>
          </mc:Choice>
        </mc:AlternateContent>
        <mc:AlternateContent xmlns:mc="http://schemas.openxmlformats.org/markup-compatibility/2006">
          <mc:Choice Requires="x14">
            <control shapeId="3185" r:id="rId84" name="Check Box 113">
              <controlPr defaultSize="0" autoFill="0" autoLine="0" autoPict="0">
                <anchor moveWithCells="1">
                  <from>
                    <xdr:col>6</xdr:col>
                    <xdr:colOff>19050</xdr:colOff>
                    <xdr:row>104</xdr:row>
                    <xdr:rowOff>12700</xdr:rowOff>
                  </from>
                  <to>
                    <xdr:col>6</xdr:col>
                    <xdr:colOff>247650</xdr:colOff>
                    <xdr:row>104</xdr:row>
                    <xdr:rowOff>285750</xdr:rowOff>
                  </to>
                </anchor>
              </controlPr>
            </control>
          </mc:Choice>
        </mc:AlternateContent>
        <mc:AlternateContent xmlns:mc="http://schemas.openxmlformats.org/markup-compatibility/2006">
          <mc:Choice Requires="x14">
            <control shapeId="3186" r:id="rId85" name="Check Box 114">
              <controlPr defaultSize="0" autoFill="0" autoLine="0" autoPict="0">
                <anchor moveWithCells="1">
                  <from>
                    <xdr:col>6</xdr:col>
                    <xdr:colOff>19050</xdr:colOff>
                    <xdr:row>106</xdr:row>
                    <xdr:rowOff>0</xdr:rowOff>
                  </from>
                  <to>
                    <xdr:col>6</xdr:col>
                    <xdr:colOff>285750</xdr:colOff>
                    <xdr:row>106</xdr:row>
                    <xdr:rowOff>209550</xdr:rowOff>
                  </to>
                </anchor>
              </controlPr>
            </control>
          </mc:Choice>
        </mc:AlternateContent>
        <mc:AlternateContent xmlns:mc="http://schemas.openxmlformats.org/markup-compatibility/2006">
          <mc:Choice Requires="x14">
            <control shapeId="3197" r:id="rId86" name="Check Box 125">
              <controlPr defaultSize="0" autoFill="0" autoLine="0" autoPict="0">
                <anchor moveWithCells="1">
                  <from>
                    <xdr:col>4</xdr:col>
                    <xdr:colOff>50800</xdr:colOff>
                    <xdr:row>106</xdr:row>
                    <xdr:rowOff>0</xdr:rowOff>
                  </from>
                  <to>
                    <xdr:col>5</xdr:col>
                    <xdr:colOff>279400</xdr:colOff>
                    <xdr:row>106</xdr:row>
                    <xdr:rowOff>203200</xdr:rowOff>
                  </to>
                </anchor>
              </controlPr>
            </control>
          </mc:Choice>
        </mc:AlternateContent>
        <mc:AlternateContent xmlns:mc="http://schemas.openxmlformats.org/markup-compatibility/2006">
          <mc:Choice Requires="x14">
            <control shapeId="3198" r:id="rId87" name="Check Box 126">
              <controlPr defaultSize="0" autoFill="0" autoLine="0" autoPict="0">
                <anchor moveWithCells="1">
                  <from>
                    <xdr:col>6</xdr:col>
                    <xdr:colOff>19050</xdr:colOff>
                    <xdr:row>109</xdr:row>
                    <xdr:rowOff>0</xdr:rowOff>
                  </from>
                  <to>
                    <xdr:col>6</xdr:col>
                    <xdr:colOff>323850</xdr:colOff>
                    <xdr:row>110</xdr:row>
                    <xdr:rowOff>0</xdr:rowOff>
                  </to>
                </anchor>
              </controlPr>
            </control>
          </mc:Choice>
        </mc:AlternateContent>
        <mc:AlternateContent xmlns:mc="http://schemas.openxmlformats.org/markup-compatibility/2006">
          <mc:Choice Requires="x14">
            <control shapeId="3199" r:id="rId88" name="Check Box 127">
              <controlPr defaultSize="0" autoFill="0" autoLine="0" autoPict="0">
                <anchor moveWithCells="1">
                  <from>
                    <xdr:col>6</xdr:col>
                    <xdr:colOff>19050</xdr:colOff>
                    <xdr:row>110</xdr:row>
                    <xdr:rowOff>0</xdr:rowOff>
                  </from>
                  <to>
                    <xdr:col>6</xdr:col>
                    <xdr:colOff>285750</xdr:colOff>
                    <xdr:row>111</xdr:row>
                    <xdr:rowOff>19050</xdr:rowOff>
                  </to>
                </anchor>
              </controlPr>
            </control>
          </mc:Choice>
        </mc:AlternateContent>
        <mc:AlternateContent xmlns:mc="http://schemas.openxmlformats.org/markup-compatibility/2006">
          <mc:Choice Requires="x14">
            <control shapeId="3200" r:id="rId89" name="Check Box 128">
              <controlPr defaultSize="0" autoFill="0" autoLine="0" autoPict="0">
                <anchor moveWithCells="1">
                  <from>
                    <xdr:col>6</xdr:col>
                    <xdr:colOff>12700</xdr:colOff>
                    <xdr:row>112</xdr:row>
                    <xdr:rowOff>12700</xdr:rowOff>
                  </from>
                  <to>
                    <xdr:col>6</xdr:col>
                    <xdr:colOff>285750</xdr:colOff>
                    <xdr:row>113</xdr:row>
                    <xdr:rowOff>0</xdr:rowOff>
                  </to>
                </anchor>
              </controlPr>
            </control>
          </mc:Choice>
        </mc:AlternateContent>
        <mc:AlternateContent xmlns:mc="http://schemas.openxmlformats.org/markup-compatibility/2006">
          <mc:Choice Requires="x14">
            <control shapeId="3201" r:id="rId90" name="Check Box 129">
              <controlPr defaultSize="0" autoFill="0" autoLine="0" autoPict="0">
                <anchor moveWithCells="1">
                  <from>
                    <xdr:col>6</xdr:col>
                    <xdr:colOff>12700</xdr:colOff>
                    <xdr:row>116</xdr:row>
                    <xdr:rowOff>12700</xdr:rowOff>
                  </from>
                  <to>
                    <xdr:col>6</xdr:col>
                    <xdr:colOff>285750</xdr:colOff>
                    <xdr:row>117</xdr:row>
                    <xdr:rowOff>0</xdr:rowOff>
                  </to>
                </anchor>
              </controlPr>
            </control>
          </mc:Choice>
        </mc:AlternateContent>
        <mc:AlternateContent xmlns:mc="http://schemas.openxmlformats.org/markup-compatibility/2006">
          <mc:Choice Requires="x14">
            <control shapeId="3202" r:id="rId91" name="Check Box 130">
              <controlPr defaultSize="0" autoFill="0" autoLine="0" autoPict="0">
                <anchor moveWithCells="1">
                  <from>
                    <xdr:col>6</xdr:col>
                    <xdr:colOff>19050</xdr:colOff>
                    <xdr:row>113</xdr:row>
                    <xdr:rowOff>0</xdr:rowOff>
                  </from>
                  <to>
                    <xdr:col>6</xdr:col>
                    <xdr:colOff>222250</xdr:colOff>
                    <xdr:row>114</xdr:row>
                    <xdr:rowOff>57150</xdr:rowOff>
                  </to>
                </anchor>
              </controlPr>
            </control>
          </mc:Choice>
        </mc:AlternateContent>
        <mc:AlternateContent xmlns:mc="http://schemas.openxmlformats.org/markup-compatibility/2006">
          <mc:Choice Requires="x14">
            <control shapeId="3203" r:id="rId92" name="Check Box 131">
              <controlPr defaultSize="0" autoFill="0" autoLine="0" autoPict="0">
                <anchor moveWithCells="1">
                  <from>
                    <xdr:col>6</xdr:col>
                    <xdr:colOff>19050</xdr:colOff>
                    <xdr:row>107</xdr:row>
                    <xdr:rowOff>298450</xdr:rowOff>
                  </from>
                  <to>
                    <xdr:col>6</xdr:col>
                    <xdr:colOff>228600</xdr:colOff>
                    <xdr:row>109</xdr:row>
                    <xdr:rowOff>0</xdr:rowOff>
                  </to>
                </anchor>
              </controlPr>
            </control>
          </mc:Choice>
        </mc:AlternateContent>
        <mc:AlternateContent xmlns:mc="http://schemas.openxmlformats.org/markup-compatibility/2006">
          <mc:Choice Requires="x14">
            <control shapeId="3205" r:id="rId93" name="Check Box 133">
              <controlPr defaultSize="0" autoFill="0" autoLine="0" autoPict="0">
                <anchor moveWithCells="1">
                  <from>
                    <xdr:col>6</xdr:col>
                    <xdr:colOff>19050</xdr:colOff>
                    <xdr:row>114</xdr:row>
                    <xdr:rowOff>0</xdr:rowOff>
                  </from>
                  <to>
                    <xdr:col>6</xdr:col>
                    <xdr:colOff>285750</xdr:colOff>
                    <xdr:row>114</xdr:row>
                    <xdr:rowOff>209550</xdr:rowOff>
                  </to>
                </anchor>
              </controlPr>
            </control>
          </mc:Choice>
        </mc:AlternateContent>
        <mc:AlternateContent xmlns:mc="http://schemas.openxmlformats.org/markup-compatibility/2006">
          <mc:Choice Requires="x14">
            <control shapeId="3206" r:id="rId94" name="Check Box 134">
              <controlPr defaultSize="0" autoFill="0" autoLine="0" autoPict="0">
                <anchor moveWithCells="1">
                  <from>
                    <xdr:col>6</xdr:col>
                    <xdr:colOff>19050</xdr:colOff>
                    <xdr:row>118</xdr:row>
                    <xdr:rowOff>0</xdr:rowOff>
                  </from>
                  <to>
                    <xdr:col>6</xdr:col>
                    <xdr:colOff>285750</xdr:colOff>
                    <xdr:row>119</xdr:row>
                    <xdr:rowOff>19050</xdr:rowOff>
                  </to>
                </anchor>
              </controlPr>
            </control>
          </mc:Choice>
        </mc:AlternateContent>
        <mc:AlternateContent xmlns:mc="http://schemas.openxmlformats.org/markup-compatibility/2006">
          <mc:Choice Requires="x14">
            <control shapeId="3207" r:id="rId95" name="Check Box 135">
              <controlPr defaultSize="0" autoFill="0" autoLine="0" autoPict="0">
                <anchor moveWithCells="1">
                  <from>
                    <xdr:col>6</xdr:col>
                    <xdr:colOff>31750</xdr:colOff>
                    <xdr:row>116</xdr:row>
                    <xdr:rowOff>438150</xdr:rowOff>
                  </from>
                  <to>
                    <xdr:col>6</xdr:col>
                    <xdr:colOff>298450</xdr:colOff>
                    <xdr:row>118</xdr:row>
                    <xdr:rowOff>50800</xdr:rowOff>
                  </to>
                </anchor>
              </controlPr>
            </control>
          </mc:Choice>
        </mc:AlternateContent>
        <mc:AlternateContent xmlns:mc="http://schemas.openxmlformats.org/markup-compatibility/2006">
          <mc:Choice Requires="x14">
            <control shapeId="3208" r:id="rId96" name="Check Box 136">
              <controlPr defaultSize="0" autoFill="0" autoLine="0" autoPict="0">
                <anchor moveWithCells="1">
                  <from>
                    <xdr:col>6</xdr:col>
                    <xdr:colOff>19050</xdr:colOff>
                    <xdr:row>118</xdr:row>
                    <xdr:rowOff>152400</xdr:rowOff>
                  </from>
                  <to>
                    <xdr:col>6</xdr:col>
                    <xdr:colOff>285750</xdr:colOff>
                    <xdr:row>120</xdr:row>
                    <xdr:rowOff>69850</xdr:rowOff>
                  </to>
                </anchor>
              </controlPr>
            </control>
          </mc:Choice>
        </mc:AlternateContent>
        <mc:AlternateContent xmlns:mc="http://schemas.openxmlformats.org/markup-compatibility/2006">
          <mc:Choice Requires="x14">
            <control shapeId="3209" r:id="rId97" name="Check Box 137">
              <controlPr defaultSize="0" autoFill="0" autoLine="0" autoPict="0">
                <anchor moveWithCells="1">
                  <from>
                    <xdr:col>4</xdr:col>
                    <xdr:colOff>50800</xdr:colOff>
                    <xdr:row>105</xdr:row>
                    <xdr:rowOff>19050</xdr:rowOff>
                  </from>
                  <to>
                    <xdr:col>5</xdr:col>
                    <xdr:colOff>590550</xdr:colOff>
                    <xdr:row>105</xdr:row>
                    <xdr:rowOff>247650</xdr:rowOff>
                  </to>
                </anchor>
              </controlPr>
            </control>
          </mc:Choice>
        </mc:AlternateContent>
        <mc:AlternateContent xmlns:mc="http://schemas.openxmlformats.org/markup-compatibility/2006">
          <mc:Choice Requires="x14">
            <control shapeId="3210" r:id="rId98" name="Check Box 138">
              <controlPr defaultSize="0" autoFill="0" autoLine="0" autoPict="0">
                <anchor moveWithCells="1">
                  <from>
                    <xdr:col>4</xdr:col>
                    <xdr:colOff>50800</xdr:colOff>
                    <xdr:row>110</xdr:row>
                    <xdr:rowOff>0</xdr:rowOff>
                  </from>
                  <to>
                    <xdr:col>5</xdr:col>
                    <xdr:colOff>279400</xdr:colOff>
                    <xdr:row>111</xdr:row>
                    <xdr:rowOff>12700</xdr:rowOff>
                  </to>
                </anchor>
              </controlPr>
            </control>
          </mc:Choice>
        </mc:AlternateContent>
        <mc:AlternateContent xmlns:mc="http://schemas.openxmlformats.org/markup-compatibility/2006">
          <mc:Choice Requires="x14">
            <control shapeId="3211" r:id="rId99" name="Check Box 139">
              <controlPr defaultSize="0" autoFill="0" autoLine="0" autoPict="0">
                <anchor moveWithCells="1">
                  <from>
                    <xdr:col>4</xdr:col>
                    <xdr:colOff>50800</xdr:colOff>
                    <xdr:row>109</xdr:row>
                    <xdr:rowOff>19050</xdr:rowOff>
                  </from>
                  <to>
                    <xdr:col>5</xdr:col>
                    <xdr:colOff>374650</xdr:colOff>
                    <xdr:row>110</xdr:row>
                    <xdr:rowOff>0</xdr:rowOff>
                  </to>
                </anchor>
              </controlPr>
            </control>
          </mc:Choice>
        </mc:AlternateContent>
        <mc:AlternateContent xmlns:mc="http://schemas.openxmlformats.org/markup-compatibility/2006">
          <mc:Choice Requires="x14">
            <control shapeId="3212" r:id="rId100" name="Check Box 140">
              <controlPr defaultSize="0" autoFill="0" autoLine="0" autoPict="0">
                <anchor moveWithCells="1">
                  <from>
                    <xdr:col>4</xdr:col>
                    <xdr:colOff>57150</xdr:colOff>
                    <xdr:row>114</xdr:row>
                    <xdr:rowOff>0</xdr:rowOff>
                  </from>
                  <to>
                    <xdr:col>5</xdr:col>
                    <xdr:colOff>285750</xdr:colOff>
                    <xdr:row>114</xdr:row>
                    <xdr:rowOff>203200</xdr:rowOff>
                  </to>
                </anchor>
              </controlPr>
            </control>
          </mc:Choice>
        </mc:AlternateContent>
        <mc:AlternateContent xmlns:mc="http://schemas.openxmlformats.org/markup-compatibility/2006">
          <mc:Choice Requires="x14">
            <control shapeId="3213" r:id="rId101" name="Check Box 141">
              <controlPr defaultSize="0" autoFill="0" autoLine="0" autoPict="0">
                <anchor moveWithCells="1">
                  <from>
                    <xdr:col>4</xdr:col>
                    <xdr:colOff>50800</xdr:colOff>
                    <xdr:row>113</xdr:row>
                    <xdr:rowOff>19050</xdr:rowOff>
                  </from>
                  <to>
                    <xdr:col>5</xdr:col>
                    <xdr:colOff>374650</xdr:colOff>
                    <xdr:row>114</xdr:row>
                    <xdr:rowOff>12700</xdr:rowOff>
                  </to>
                </anchor>
              </controlPr>
            </control>
          </mc:Choice>
        </mc:AlternateContent>
        <mc:AlternateContent xmlns:mc="http://schemas.openxmlformats.org/markup-compatibility/2006">
          <mc:Choice Requires="x14">
            <control shapeId="3214" r:id="rId102" name="Check Box 142">
              <controlPr defaultSize="0" autoFill="0" autoLine="0" autoPict="0">
                <anchor moveWithCells="1">
                  <from>
                    <xdr:col>4</xdr:col>
                    <xdr:colOff>50800</xdr:colOff>
                    <xdr:row>118</xdr:row>
                    <xdr:rowOff>0</xdr:rowOff>
                  </from>
                  <to>
                    <xdr:col>5</xdr:col>
                    <xdr:colOff>279400</xdr:colOff>
                    <xdr:row>119</xdr:row>
                    <xdr:rowOff>12700</xdr:rowOff>
                  </to>
                </anchor>
              </controlPr>
            </control>
          </mc:Choice>
        </mc:AlternateContent>
        <mc:AlternateContent xmlns:mc="http://schemas.openxmlformats.org/markup-compatibility/2006">
          <mc:Choice Requires="x14">
            <control shapeId="3215" r:id="rId103" name="Check Box 143">
              <controlPr defaultSize="0" autoFill="0" autoLine="0" autoPict="0">
                <anchor moveWithCells="1">
                  <from>
                    <xdr:col>4</xdr:col>
                    <xdr:colOff>50800</xdr:colOff>
                    <xdr:row>117</xdr:row>
                    <xdr:rowOff>0</xdr:rowOff>
                  </from>
                  <to>
                    <xdr:col>5</xdr:col>
                    <xdr:colOff>374650</xdr:colOff>
                    <xdr:row>117</xdr:row>
                    <xdr:rowOff>209550</xdr:rowOff>
                  </to>
                </anchor>
              </controlPr>
            </control>
          </mc:Choice>
        </mc:AlternateContent>
        <mc:AlternateContent xmlns:mc="http://schemas.openxmlformats.org/markup-compatibility/2006">
          <mc:Choice Requires="x14">
            <control shapeId="3217" r:id="rId104" name="Check Box 145">
              <controlPr defaultSize="0" autoFill="0" autoLine="0" autoPict="0">
                <anchor moveWithCells="1">
                  <from>
                    <xdr:col>4</xdr:col>
                    <xdr:colOff>50800</xdr:colOff>
                    <xdr:row>108</xdr:row>
                    <xdr:rowOff>12700</xdr:rowOff>
                  </from>
                  <to>
                    <xdr:col>4</xdr:col>
                    <xdr:colOff>355600</xdr:colOff>
                    <xdr:row>109</xdr:row>
                    <xdr:rowOff>0</xdr:rowOff>
                  </to>
                </anchor>
              </controlPr>
            </control>
          </mc:Choice>
        </mc:AlternateContent>
        <mc:AlternateContent xmlns:mc="http://schemas.openxmlformats.org/markup-compatibility/2006">
          <mc:Choice Requires="x14">
            <control shapeId="3218" r:id="rId105" name="Check Box 146">
              <controlPr defaultSize="0" autoFill="0" autoLine="0" autoPict="0">
                <anchor moveWithCells="1">
                  <from>
                    <xdr:col>4</xdr:col>
                    <xdr:colOff>50800</xdr:colOff>
                    <xdr:row>112</xdr:row>
                    <xdr:rowOff>12700</xdr:rowOff>
                  </from>
                  <to>
                    <xdr:col>4</xdr:col>
                    <xdr:colOff>355600</xdr:colOff>
                    <xdr:row>113</xdr:row>
                    <xdr:rowOff>0</xdr:rowOff>
                  </to>
                </anchor>
              </controlPr>
            </control>
          </mc:Choice>
        </mc:AlternateContent>
        <mc:AlternateContent xmlns:mc="http://schemas.openxmlformats.org/markup-compatibility/2006">
          <mc:Choice Requires="x14">
            <control shapeId="3219" r:id="rId106" name="Check Box 147">
              <controlPr defaultSize="0" autoFill="0" autoLine="0" autoPict="0">
                <anchor moveWithCells="1">
                  <from>
                    <xdr:col>4</xdr:col>
                    <xdr:colOff>50800</xdr:colOff>
                    <xdr:row>116</xdr:row>
                    <xdr:rowOff>12700</xdr:rowOff>
                  </from>
                  <to>
                    <xdr:col>4</xdr:col>
                    <xdr:colOff>355600</xdr:colOff>
                    <xdr:row>117</xdr:row>
                    <xdr:rowOff>0</xdr:rowOff>
                  </to>
                </anchor>
              </controlPr>
            </control>
          </mc:Choice>
        </mc:AlternateContent>
        <mc:AlternateContent xmlns:mc="http://schemas.openxmlformats.org/markup-compatibility/2006">
          <mc:Choice Requires="x14">
            <control shapeId="3220" r:id="rId107" name="Check Box 148">
              <controlPr defaultSize="0" autoFill="0" autoLine="0" autoPict="0">
                <anchor moveWithCells="1">
                  <from>
                    <xdr:col>4</xdr:col>
                    <xdr:colOff>57150</xdr:colOff>
                    <xdr:row>115</xdr:row>
                    <xdr:rowOff>0</xdr:rowOff>
                  </from>
                  <to>
                    <xdr:col>4</xdr:col>
                    <xdr:colOff>266700</xdr:colOff>
                    <xdr:row>115</xdr:row>
                    <xdr:rowOff>279400</xdr:rowOff>
                  </to>
                </anchor>
              </controlPr>
            </control>
          </mc:Choice>
        </mc:AlternateContent>
        <mc:AlternateContent xmlns:mc="http://schemas.openxmlformats.org/markup-compatibility/2006">
          <mc:Choice Requires="x14">
            <control shapeId="3221" r:id="rId108" name="Check Box 149">
              <controlPr defaultSize="0" autoFill="0" autoLine="0" autoPict="0">
                <anchor moveWithCells="1">
                  <from>
                    <xdr:col>4</xdr:col>
                    <xdr:colOff>50800</xdr:colOff>
                    <xdr:row>111</xdr:row>
                    <xdr:rowOff>38100</xdr:rowOff>
                  </from>
                  <to>
                    <xdr:col>4</xdr:col>
                    <xdr:colOff>355600</xdr:colOff>
                    <xdr:row>111</xdr:row>
                    <xdr:rowOff>247650</xdr:rowOff>
                  </to>
                </anchor>
              </controlPr>
            </control>
          </mc:Choice>
        </mc:AlternateContent>
        <mc:AlternateContent xmlns:mc="http://schemas.openxmlformats.org/markup-compatibility/2006">
          <mc:Choice Requires="x14">
            <control shapeId="3222" r:id="rId109" name="Check Box 150">
              <controlPr defaultSize="0" autoFill="0" autoLine="0" autoPict="0">
                <anchor moveWithCells="1">
                  <from>
                    <xdr:col>4</xdr:col>
                    <xdr:colOff>50800</xdr:colOff>
                    <xdr:row>104</xdr:row>
                    <xdr:rowOff>12700</xdr:rowOff>
                  </from>
                  <to>
                    <xdr:col>4</xdr:col>
                    <xdr:colOff>355600</xdr:colOff>
                    <xdr:row>105</xdr:row>
                    <xdr:rowOff>31750</xdr:rowOff>
                  </to>
                </anchor>
              </controlPr>
            </control>
          </mc:Choice>
        </mc:AlternateContent>
        <mc:AlternateContent xmlns:mc="http://schemas.openxmlformats.org/markup-compatibility/2006">
          <mc:Choice Requires="x14">
            <control shapeId="3223" r:id="rId110" name="Check Box 151">
              <controlPr defaultSize="0" autoFill="0" autoLine="0" autoPict="0">
                <anchor moveWithCells="1">
                  <from>
                    <xdr:col>6</xdr:col>
                    <xdr:colOff>57150</xdr:colOff>
                    <xdr:row>75</xdr:row>
                    <xdr:rowOff>12700</xdr:rowOff>
                  </from>
                  <to>
                    <xdr:col>6</xdr:col>
                    <xdr:colOff>361950</xdr:colOff>
                    <xdr:row>75</xdr:row>
                    <xdr:rowOff>546100</xdr:rowOff>
                  </to>
                </anchor>
              </controlPr>
            </control>
          </mc:Choice>
        </mc:AlternateContent>
        <mc:AlternateContent xmlns:mc="http://schemas.openxmlformats.org/markup-compatibility/2006">
          <mc:Choice Requires="x14">
            <control shapeId="3224" r:id="rId111" name="Check Box 152">
              <controlPr defaultSize="0" autoFill="0" autoLine="0" autoPict="0">
                <anchor moveWithCells="1">
                  <from>
                    <xdr:col>6</xdr:col>
                    <xdr:colOff>19050</xdr:colOff>
                    <xdr:row>108</xdr:row>
                    <xdr:rowOff>12700</xdr:rowOff>
                  </from>
                  <to>
                    <xdr:col>6</xdr:col>
                    <xdr:colOff>247650</xdr:colOff>
                    <xdr:row>109</xdr:row>
                    <xdr:rowOff>0</xdr:rowOff>
                  </to>
                </anchor>
              </controlPr>
            </control>
          </mc:Choice>
        </mc:AlternateContent>
        <mc:AlternateContent xmlns:mc="http://schemas.openxmlformats.org/markup-compatibility/2006">
          <mc:Choice Requires="x14">
            <control shapeId="3225" r:id="rId112" name="Check Box 153">
              <controlPr defaultSize="0" autoFill="0" autoLine="0" autoPict="0">
                <anchor moveWithCells="1">
                  <from>
                    <xdr:col>6</xdr:col>
                    <xdr:colOff>38100</xdr:colOff>
                    <xdr:row>86</xdr:row>
                    <xdr:rowOff>241300</xdr:rowOff>
                  </from>
                  <to>
                    <xdr:col>6</xdr:col>
                    <xdr:colOff>228600</xdr:colOff>
                    <xdr:row>87</xdr:row>
                    <xdr:rowOff>0</xdr:rowOff>
                  </to>
                </anchor>
              </controlPr>
            </control>
          </mc:Choice>
        </mc:AlternateContent>
        <mc:AlternateContent xmlns:mc="http://schemas.openxmlformats.org/markup-compatibility/2006">
          <mc:Choice Requires="x14">
            <control shapeId="3226" r:id="rId113" name="Check Box 154">
              <controlPr defaultSize="0" autoFill="0" autoLine="0" autoPict="0">
                <anchor moveWithCells="1">
                  <from>
                    <xdr:col>4</xdr:col>
                    <xdr:colOff>95250</xdr:colOff>
                    <xdr:row>38</xdr:row>
                    <xdr:rowOff>431800</xdr:rowOff>
                  </from>
                  <to>
                    <xdr:col>4</xdr:col>
                    <xdr:colOff>565150</xdr:colOff>
                    <xdr:row>38</xdr:row>
                    <xdr:rowOff>2368550</xdr:rowOff>
                  </to>
                </anchor>
              </controlPr>
            </control>
          </mc:Choice>
        </mc:AlternateContent>
        <mc:AlternateContent xmlns:mc="http://schemas.openxmlformats.org/markup-compatibility/2006">
          <mc:Choice Requires="x14">
            <control shapeId="3227" r:id="rId114" name="Check Box 155">
              <controlPr defaultSize="0" autoFill="0" autoLine="0" autoPict="0">
                <anchor moveWithCells="1">
                  <from>
                    <xdr:col>5</xdr:col>
                    <xdr:colOff>95250</xdr:colOff>
                    <xdr:row>38</xdr:row>
                    <xdr:rowOff>419100</xdr:rowOff>
                  </from>
                  <to>
                    <xdr:col>6</xdr:col>
                    <xdr:colOff>38100</xdr:colOff>
                    <xdr:row>38</xdr:row>
                    <xdr:rowOff>2374900</xdr:rowOff>
                  </to>
                </anchor>
              </controlPr>
            </control>
          </mc:Choice>
        </mc:AlternateContent>
        <mc:AlternateContent xmlns:mc="http://schemas.openxmlformats.org/markup-compatibility/2006">
          <mc:Choice Requires="x14">
            <control shapeId="3228" r:id="rId115" name="Check Box 156">
              <controlPr defaultSize="0" autoFill="0" autoLine="0" autoPict="0" altText="はい">
                <anchor moveWithCells="1">
                  <from>
                    <xdr:col>6</xdr:col>
                    <xdr:colOff>88900</xdr:colOff>
                    <xdr:row>37</xdr:row>
                    <xdr:rowOff>1174750</xdr:rowOff>
                  </from>
                  <to>
                    <xdr:col>6</xdr:col>
                    <xdr:colOff>952500</xdr:colOff>
                    <xdr:row>37</xdr:row>
                    <xdr:rowOff>1676400</xdr:rowOff>
                  </to>
                </anchor>
              </controlPr>
            </control>
          </mc:Choice>
        </mc:AlternateContent>
        <mc:AlternateContent xmlns:mc="http://schemas.openxmlformats.org/markup-compatibility/2006">
          <mc:Choice Requires="x14">
            <control shapeId="3229" r:id="rId116" name="Check Box 157">
              <controlPr defaultSize="0" autoFill="0" autoLine="0" autoPict="0" altText="はい">
                <anchor moveWithCells="1">
                  <from>
                    <xdr:col>6</xdr:col>
                    <xdr:colOff>69850</xdr:colOff>
                    <xdr:row>38</xdr:row>
                    <xdr:rowOff>1136650</xdr:rowOff>
                  </from>
                  <to>
                    <xdr:col>6</xdr:col>
                    <xdr:colOff>933450</xdr:colOff>
                    <xdr:row>38</xdr:row>
                    <xdr:rowOff>1638300</xdr:rowOff>
                  </to>
                </anchor>
              </controlPr>
            </control>
          </mc:Choice>
        </mc:AlternateContent>
        <mc:AlternateContent xmlns:mc="http://schemas.openxmlformats.org/markup-compatibility/2006">
          <mc:Choice Requires="x14">
            <control shapeId="3230" r:id="rId117" name="Check Box 158">
              <controlPr defaultSize="0" autoFill="0" autoLine="0" autoPict="0">
                <anchor moveWithCells="1">
                  <from>
                    <xdr:col>4</xdr:col>
                    <xdr:colOff>95250</xdr:colOff>
                    <xdr:row>46</xdr:row>
                    <xdr:rowOff>165100</xdr:rowOff>
                  </from>
                  <to>
                    <xdr:col>4</xdr:col>
                    <xdr:colOff>565150</xdr:colOff>
                    <xdr:row>46</xdr:row>
                    <xdr:rowOff>723900</xdr:rowOff>
                  </to>
                </anchor>
              </controlPr>
            </control>
          </mc:Choice>
        </mc:AlternateContent>
        <mc:AlternateContent xmlns:mc="http://schemas.openxmlformats.org/markup-compatibility/2006">
          <mc:Choice Requires="x14">
            <control shapeId="3231" r:id="rId118" name="Check Box 159">
              <controlPr defaultSize="0" autoFill="0" autoLine="0" autoPict="0">
                <anchor moveWithCells="1">
                  <from>
                    <xdr:col>5</xdr:col>
                    <xdr:colOff>69850</xdr:colOff>
                    <xdr:row>46</xdr:row>
                    <xdr:rowOff>133350</xdr:rowOff>
                  </from>
                  <to>
                    <xdr:col>6</xdr:col>
                    <xdr:colOff>6350</xdr:colOff>
                    <xdr:row>46</xdr:row>
                    <xdr:rowOff>768350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38"/>
  <sheetViews>
    <sheetView topLeftCell="A10" workbookViewId="0">
      <selection activeCell="N10" sqref="N10"/>
    </sheetView>
  </sheetViews>
  <sheetFormatPr defaultColWidth="9" defaultRowHeight="14" x14ac:dyDescent="0.2"/>
  <cols>
    <col min="1" max="1" width="21.453125" style="367" customWidth="1"/>
    <col min="2" max="2" width="13.7265625" style="367" customWidth="1"/>
    <col min="3" max="3" width="15.26953125" style="367" customWidth="1"/>
    <col min="4" max="5" width="16" style="367" customWidth="1"/>
    <col min="6" max="6" width="15.6328125" style="367" customWidth="1"/>
    <col min="7" max="7" width="13.36328125" style="367" customWidth="1"/>
    <col min="8" max="8" width="14.453125" style="367" customWidth="1"/>
    <col min="9" max="9" width="18.6328125" style="367" customWidth="1"/>
    <col min="10" max="10" width="9.08984375" style="367" customWidth="1"/>
    <col min="11" max="11" width="9" style="367"/>
    <col min="12" max="12" width="11.7265625" style="367" customWidth="1"/>
    <col min="13" max="13" width="3.08984375" style="367" customWidth="1"/>
    <col min="14" max="16384" width="9" style="367"/>
  </cols>
  <sheetData>
    <row r="1" spans="1:13" ht="28.5" customHeight="1" thickBot="1" x14ac:dyDescent="0.25">
      <c r="A1" s="818" t="s">
        <v>510</v>
      </c>
      <c r="B1" s="818"/>
      <c r="C1" s="818"/>
      <c r="D1" s="818"/>
      <c r="E1" s="818"/>
      <c r="F1" s="818"/>
      <c r="G1" s="818"/>
      <c r="H1" s="818"/>
      <c r="I1" s="818"/>
      <c r="J1" s="818"/>
      <c r="K1" s="818"/>
      <c r="L1" s="818"/>
    </row>
    <row r="2" spans="1:13" s="4" customFormat="1" ht="22.5" customHeight="1" thickTop="1" thickBot="1" x14ac:dyDescent="0.25">
      <c r="A2" s="486"/>
      <c r="B2" s="65"/>
      <c r="C2" s="65"/>
      <c r="D2" s="65"/>
      <c r="E2" s="65"/>
      <c r="F2" s="65"/>
      <c r="G2" s="65"/>
      <c r="J2" s="65" t="s">
        <v>637</v>
      </c>
      <c r="K2" s="673"/>
      <c r="L2" s="834"/>
    </row>
    <row r="3" spans="1:13" s="4" customFormat="1" ht="36.75" customHeight="1" thickTop="1" thickBot="1" x14ac:dyDescent="0.25">
      <c r="A3" s="489"/>
      <c r="B3" s="490"/>
      <c r="C3" s="497" t="s">
        <v>638</v>
      </c>
      <c r="D3" s="792"/>
      <c r="E3" s="793"/>
      <c r="F3" s="793"/>
      <c r="G3" s="793"/>
      <c r="H3" s="793"/>
      <c r="I3" s="793"/>
      <c r="J3" s="793"/>
      <c r="K3" s="793"/>
      <c r="L3" s="794"/>
    </row>
    <row r="4" spans="1:13" s="4" customFormat="1" ht="36.75" customHeight="1" thickTop="1" thickBot="1" x14ac:dyDescent="0.25">
      <c r="A4" s="492"/>
      <c r="B4" s="795" t="s">
        <v>639</v>
      </c>
      <c r="C4" s="796"/>
      <c r="D4" s="693"/>
      <c r="E4" s="691"/>
      <c r="F4" s="691"/>
      <c r="G4" s="694"/>
      <c r="H4" s="498" t="s">
        <v>634</v>
      </c>
      <c r="I4" s="797"/>
      <c r="J4" s="798"/>
      <c r="K4" s="798"/>
      <c r="L4" s="799"/>
    </row>
    <row r="5" spans="1:13" s="4" customFormat="1" ht="36.75" customHeight="1" thickTop="1" thickBot="1" x14ac:dyDescent="0.25">
      <c r="A5" s="492"/>
      <c r="B5" s="68"/>
      <c r="C5" s="497"/>
      <c r="D5" s="833" t="s">
        <v>640</v>
      </c>
      <c r="E5" s="798"/>
      <c r="F5" s="799"/>
      <c r="G5" s="673"/>
      <c r="H5" s="674"/>
      <c r="I5" s="674"/>
      <c r="J5" s="674"/>
      <c r="K5" s="674"/>
      <c r="L5" s="834"/>
    </row>
    <row r="6" spans="1:13" ht="26.25" customHeight="1" thickTop="1" x14ac:dyDescent="0.2">
      <c r="A6" s="447" t="s">
        <v>522</v>
      </c>
      <c r="B6" s="406"/>
      <c r="C6" s="407"/>
      <c r="D6" s="407"/>
      <c r="E6" s="407"/>
      <c r="F6" s="407"/>
      <c r="G6" s="407"/>
      <c r="H6" s="407"/>
      <c r="I6" s="408"/>
      <c r="J6" s="409"/>
      <c r="K6" s="409"/>
      <c r="L6" s="410"/>
    </row>
    <row r="7" spans="1:13" s="466" customFormat="1" ht="27.75" customHeight="1" thickBot="1" x14ac:dyDescent="0.25">
      <c r="A7" s="461"/>
      <c r="B7" s="462" t="s">
        <v>576</v>
      </c>
      <c r="C7" s="463"/>
      <c r="D7" s="463"/>
      <c r="E7" s="464" t="s">
        <v>579</v>
      </c>
      <c r="F7" s="463"/>
      <c r="G7" s="465" t="s">
        <v>578</v>
      </c>
      <c r="H7" s="463"/>
      <c r="I7" s="467"/>
      <c r="J7" s="463" t="s">
        <v>577</v>
      </c>
      <c r="K7" s="468"/>
      <c r="L7" s="469"/>
    </row>
    <row r="8" spans="1:13" ht="12.75" customHeight="1" thickTop="1" thickBot="1" x14ac:dyDescent="0.25">
      <c r="A8" s="411"/>
      <c r="I8" s="412"/>
      <c r="J8" s="413"/>
      <c r="K8" s="413"/>
      <c r="L8" s="413"/>
    </row>
    <row r="9" spans="1:13" ht="27" customHeight="1" thickTop="1" thickBot="1" x14ac:dyDescent="0.25">
      <c r="A9" s="448" t="s">
        <v>546</v>
      </c>
      <c r="B9" s="821" t="s">
        <v>523</v>
      </c>
      <c r="C9" s="822"/>
      <c r="D9" s="822"/>
      <c r="E9" s="823"/>
      <c r="F9" s="414"/>
      <c r="G9" s="448" t="s">
        <v>571</v>
      </c>
      <c r="H9" s="415"/>
      <c r="I9" s="415"/>
      <c r="J9" s="416"/>
    </row>
    <row r="10" spans="1:13" ht="27" customHeight="1" thickTop="1" x14ac:dyDescent="0.2">
      <c r="A10" s="417"/>
      <c r="B10" s="417"/>
      <c r="C10" s="417"/>
      <c r="D10" s="417"/>
      <c r="E10" s="417"/>
      <c r="F10" s="414"/>
      <c r="G10" s="414"/>
      <c r="H10" s="414"/>
      <c r="I10" s="414"/>
      <c r="J10" s="414"/>
    </row>
    <row r="11" spans="1:13" ht="19.5" customHeight="1" x14ac:dyDescent="0.2">
      <c r="A11" s="819" t="s">
        <v>547</v>
      </c>
      <c r="B11" s="819"/>
      <c r="C11" s="819"/>
      <c r="D11" s="819"/>
      <c r="E11" s="819"/>
      <c r="F11" s="819"/>
      <c r="G11" s="819"/>
      <c r="H11" s="819"/>
      <c r="I11" s="819"/>
      <c r="J11" s="819"/>
      <c r="K11" s="819"/>
      <c r="L11" s="819"/>
    </row>
    <row r="12" spans="1:13" ht="21.75" customHeight="1" x14ac:dyDescent="0.2">
      <c r="A12" s="820"/>
      <c r="B12" s="418" t="s">
        <v>11</v>
      </c>
      <c r="C12" s="418" t="s">
        <v>12</v>
      </c>
      <c r="D12" s="820" t="s">
        <v>570</v>
      </c>
      <c r="E12" s="820"/>
      <c r="F12" s="820"/>
      <c r="G12" s="820" t="s">
        <v>498</v>
      </c>
      <c r="H12" s="820"/>
      <c r="I12" s="820"/>
      <c r="J12" s="826" t="s">
        <v>514</v>
      </c>
      <c r="K12" s="827"/>
      <c r="L12" s="824" t="s">
        <v>524</v>
      </c>
      <c r="M12" s="419"/>
    </row>
    <row r="13" spans="1:13" ht="21.75" customHeight="1" x14ac:dyDescent="0.2">
      <c r="A13" s="820"/>
      <c r="B13" s="824" t="s">
        <v>511</v>
      </c>
      <c r="C13" s="824" t="s">
        <v>496</v>
      </c>
      <c r="D13" s="418" t="s">
        <v>13</v>
      </c>
      <c r="E13" s="418" t="s">
        <v>25</v>
      </c>
      <c r="F13" s="418" t="s">
        <v>24</v>
      </c>
      <c r="G13" s="820" t="s">
        <v>569</v>
      </c>
      <c r="H13" s="824" t="s">
        <v>512</v>
      </c>
      <c r="I13" s="820" t="s">
        <v>513</v>
      </c>
      <c r="J13" s="828"/>
      <c r="K13" s="829"/>
      <c r="L13" s="832"/>
      <c r="M13" s="419"/>
    </row>
    <row r="14" spans="1:13" ht="74.25" customHeight="1" x14ac:dyDescent="0.2">
      <c r="A14" s="820"/>
      <c r="B14" s="825"/>
      <c r="C14" s="825"/>
      <c r="D14" s="420" t="s">
        <v>567</v>
      </c>
      <c r="E14" s="420" t="s">
        <v>548</v>
      </c>
      <c r="F14" s="449" t="s">
        <v>568</v>
      </c>
      <c r="G14" s="820"/>
      <c r="H14" s="825"/>
      <c r="I14" s="820"/>
      <c r="J14" s="830"/>
      <c r="K14" s="831"/>
      <c r="L14" s="825"/>
      <c r="M14" s="419"/>
    </row>
    <row r="15" spans="1:13" ht="27" customHeight="1" thickBot="1" x14ac:dyDescent="0.25">
      <c r="A15" s="421" t="s">
        <v>497</v>
      </c>
      <c r="B15" s="422">
        <v>3200</v>
      </c>
      <c r="C15" s="422">
        <v>150</v>
      </c>
      <c r="D15" s="422">
        <v>1200</v>
      </c>
      <c r="E15" s="422">
        <v>1500</v>
      </c>
      <c r="F15" s="422">
        <v>300</v>
      </c>
      <c r="G15" s="422" t="s">
        <v>520</v>
      </c>
      <c r="H15" s="422">
        <v>50</v>
      </c>
      <c r="I15" s="422" t="s">
        <v>521</v>
      </c>
      <c r="J15" s="800"/>
      <c r="K15" s="801"/>
      <c r="L15" s="423"/>
      <c r="M15" s="419"/>
    </row>
    <row r="16" spans="1:13" ht="17.25" customHeight="1" thickTop="1" x14ac:dyDescent="0.2">
      <c r="A16" s="424"/>
      <c r="B16" s="425"/>
      <c r="C16" s="425"/>
      <c r="D16" s="425"/>
      <c r="E16" s="425"/>
      <c r="F16" s="425"/>
      <c r="G16" s="425"/>
      <c r="H16" s="425"/>
      <c r="I16" s="426"/>
      <c r="J16" s="805" t="e">
        <f>ROUNDDOWN((D16+E16)/(B16-C16)*100,1)</f>
        <v>#DIV/0!</v>
      </c>
      <c r="K16" s="806"/>
      <c r="L16" s="427" t="e">
        <f>ROUNDDOWN((C16+D16+E16+F16)/B16*100,1)</f>
        <v>#DIV/0!</v>
      </c>
      <c r="M16" s="419"/>
    </row>
    <row r="17" spans="1:13" ht="17.25" customHeight="1" x14ac:dyDescent="0.2">
      <c r="A17" s="428"/>
      <c r="B17" s="429"/>
      <c r="C17" s="429"/>
      <c r="D17" s="429"/>
      <c r="E17" s="429"/>
      <c r="F17" s="429"/>
      <c r="G17" s="429"/>
      <c r="H17" s="429"/>
      <c r="I17" s="430"/>
      <c r="J17" s="807" t="e">
        <f t="shared" ref="J17:J20" si="0">ROUNDDOWN((D17+E17)/(B17-C17)*100,1)</f>
        <v>#DIV/0!</v>
      </c>
      <c r="K17" s="808"/>
      <c r="L17" s="431" t="e">
        <f t="shared" ref="L17:L20" si="1">ROUNDDOWN((C17+D17+E17+F17)/B17*100,1)</f>
        <v>#DIV/0!</v>
      </c>
      <c r="M17" s="419"/>
    </row>
    <row r="18" spans="1:13" ht="17.25" customHeight="1" x14ac:dyDescent="0.2">
      <c r="A18" s="432"/>
      <c r="B18" s="429"/>
      <c r="C18" s="429"/>
      <c r="D18" s="429"/>
      <c r="E18" s="429"/>
      <c r="F18" s="429"/>
      <c r="G18" s="429"/>
      <c r="H18" s="429"/>
      <c r="I18" s="430"/>
      <c r="J18" s="807" t="e">
        <f t="shared" si="0"/>
        <v>#DIV/0!</v>
      </c>
      <c r="K18" s="808"/>
      <c r="L18" s="431" t="e">
        <f t="shared" si="1"/>
        <v>#DIV/0!</v>
      </c>
      <c r="M18" s="811"/>
    </row>
    <row r="19" spans="1:13" ht="17.25" customHeight="1" x14ac:dyDescent="0.2">
      <c r="A19" s="428"/>
      <c r="B19" s="429"/>
      <c r="C19" s="429"/>
      <c r="D19" s="429"/>
      <c r="E19" s="429"/>
      <c r="F19" s="429"/>
      <c r="G19" s="429"/>
      <c r="H19" s="429"/>
      <c r="I19" s="430"/>
      <c r="J19" s="807" t="e">
        <f t="shared" si="0"/>
        <v>#DIV/0!</v>
      </c>
      <c r="K19" s="808"/>
      <c r="L19" s="431" t="e">
        <f t="shared" si="1"/>
        <v>#DIV/0!</v>
      </c>
      <c r="M19" s="811"/>
    </row>
    <row r="20" spans="1:13" ht="17.25" customHeight="1" thickBot="1" x14ac:dyDescent="0.25">
      <c r="A20" s="433"/>
      <c r="B20" s="434"/>
      <c r="C20" s="434"/>
      <c r="D20" s="434"/>
      <c r="E20" s="434"/>
      <c r="F20" s="434"/>
      <c r="G20" s="434"/>
      <c r="H20" s="434"/>
      <c r="I20" s="435"/>
      <c r="J20" s="800" t="e">
        <f t="shared" si="0"/>
        <v>#DIV/0!</v>
      </c>
      <c r="K20" s="801"/>
      <c r="L20" s="436" t="e">
        <f t="shared" si="1"/>
        <v>#DIV/0!</v>
      </c>
      <c r="M20" s="811"/>
    </row>
    <row r="21" spans="1:13" ht="17.25" customHeight="1" thickTop="1" x14ac:dyDescent="0.2">
      <c r="A21" s="437"/>
      <c r="B21" s="425">
        <f>SUM(B16:B20)</f>
        <v>0</v>
      </c>
      <c r="C21" s="425">
        <f t="shared" ref="C21:F21" si="2">SUM(C16:C20)</f>
        <v>0</v>
      </c>
      <c r="D21" s="425">
        <f t="shared" si="2"/>
        <v>0</v>
      </c>
      <c r="E21" s="425">
        <f t="shared" si="2"/>
        <v>0</v>
      </c>
      <c r="F21" s="425">
        <f t="shared" si="2"/>
        <v>0</v>
      </c>
      <c r="G21" s="425"/>
      <c r="H21" s="425">
        <f>SUM(H16:H20)</f>
        <v>0</v>
      </c>
      <c r="I21" s="425"/>
      <c r="J21" s="809" t="e">
        <f>ROUNDDOWN((D21+E21)/(B21-C21)*100,1)</f>
        <v>#DIV/0!</v>
      </c>
      <c r="K21" s="810"/>
      <c r="L21" s="438" t="e">
        <f>ROUNDDOWN((C21+D21+E21+F21)/B21*100,1)</f>
        <v>#DIV/0!</v>
      </c>
      <c r="M21" s="811"/>
    </row>
    <row r="22" spans="1:13" x14ac:dyDescent="0.2">
      <c r="A22" s="816" t="s">
        <v>544</v>
      </c>
      <c r="B22" s="816"/>
      <c r="C22" s="816"/>
      <c r="D22" s="816"/>
      <c r="E22" s="816"/>
      <c r="F22" s="816"/>
      <c r="G22" s="816"/>
      <c r="H22" s="816"/>
      <c r="I22" s="816"/>
      <c r="J22" s="816"/>
      <c r="K22" s="816"/>
      <c r="L22" s="816"/>
    </row>
    <row r="23" spans="1:13" x14ac:dyDescent="0.2">
      <c r="A23" s="817" t="s">
        <v>515</v>
      </c>
      <c r="B23" s="817"/>
      <c r="C23" s="817"/>
      <c r="D23" s="817"/>
      <c r="E23" s="817"/>
      <c r="F23" s="817"/>
      <c r="G23" s="817"/>
      <c r="H23" s="817"/>
      <c r="I23" s="817"/>
      <c r="J23" s="817"/>
      <c r="K23" s="817"/>
      <c r="L23" s="817"/>
    </row>
    <row r="24" spans="1:13" x14ac:dyDescent="0.2">
      <c r="A24" s="439"/>
    </row>
    <row r="25" spans="1:13" ht="14.5" thickBot="1" x14ac:dyDescent="0.25">
      <c r="A25" s="513" t="s">
        <v>549</v>
      </c>
      <c r="B25" s="513"/>
      <c r="C25" s="513"/>
      <c r="D25" s="513"/>
      <c r="E25" s="513"/>
      <c r="F25" s="513"/>
      <c r="G25" s="513"/>
      <c r="H25" s="513"/>
      <c r="I25" s="513"/>
      <c r="J25" s="513"/>
      <c r="K25" s="513"/>
      <c r="L25" s="513"/>
    </row>
    <row r="26" spans="1:13" ht="14.5" thickTop="1" x14ac:dyDescent="0.2">
      <c r="A26" s="812" t="s">
        <v>550</v>
      </c>
      <c r="B26" s="813"/>
      <c r="C26" s="813"/>
      <c r="D26" s="813"/>
      <c r="E26" s="813"/>
      <c r="F26" s="813"/>
      <c r="G26" s="813"/>
      <c r="H26" s="814"/>
      <c r="I26" s="440"/>
      <c r="J26" s="440"/>
      <c r="K26" s="440"/>
      <c r="L26" s="440"/>
    </row>
    <row r="27" spans="1:13" ht="14.5" thickBot="1" x14ac:dyDescent="0.25">
      <c r="A27" s="802" t="s">
        <v>551</v>
      </c>
      <c r="B27" s="803"/>
      <c r="C27" s="803"/>
      <c r="D27" s="803"/>
      <c r="E27" s="803"/>
      <c r="F27" s="803"/>
      <c r="G27" s="803"/>
      <c r="H27" s="804"/>
      <c r="I27" s="440"/>
      <c r="J27" s="440"/>
      <c r="K27" s="440"/>
      <c r="L27" s="440"/>
    </row>
    <row r="28" spans="1:13" ht="14.5" thickTop="1" x14ac:dyDescent="0.2">
      <c r="A28" s="412"/>
    </row>
    <row r="29" spans="1:13" ht="14.5" thickBot="1" x14ac:dyDescent="0.25">
      <c r="A29" s="815" t="s">
        <v>552</v>
      </c>
      <c r="B29" s="815"/>
    </row>
    <row r="30" spans="1:13" ht="25.5" thickBot="1" x14ac:dyDescent="0.25">
      <c r="A30" s="441" t="s">
        <v>516</v>
      </c>
      <c r="B30" s="442" t="s">
        <v>517</v>
      </c>
    </row>
    <row r="31" spans="1:13" ht="14.5" thickBot="1" x14ac:dyDescent="0.25">
      <c r="A31" s="460" t="s">
        <v>499</v>
      </c>
      <c r="B31" s="443"/>
    </row>
    <row r="32" spans="1:13" ht="14.5" thickBot="1" x14ac:dyDescent="0.25">
      <c r="A32" s="460" t="s">
        <v>499</v>
      </c>
      <c r="B32" s="443"/>
    </row>
    <row r="33" spans="1:2" ht="14.5" thickBot="1" x14ac:dyDescent="0.25">
      <c r="A33" s="460" t="s">
        <v>499</v>
      </c>
      <c r="B33" s="443"/>
    </row>
    <row r="34" spans="1:2" x14ac:dyDescent="0.2">
      <c r="A34" s="368" t="s">
        <v>518</v>
      </c>
    </row>
    <row r="35" spans="1:2" x14ac:dyDescent="0.2">
      <c r="A35" s="444"/>
    </row>
    <row r="36" spans="1:2" x14ac:dyDescent="0.2">
      <c r="A36" s="368" t="s">
        <v>519</v>
      </c>
    </row>
    <row r="37" spans="1:2" x14ac:dyDescent="0.2">
      <c r="A37" s="445"/>
    </row>
    <row r="38" spans="1:2" x14ac:dyDescent="0.2">
      <c r="A38" s="446" t="s">
        <v>545</v>
      </c>
    </row>
  </sheetData>
  <mergeCells count="34">
    <mergeCell ref="A1:L1"/>
    <mergeCell ref="A11:L11"/>
    <mergeCell ref="A12:A14"/>
    <mergeCell ref="D12:F12"/>
    <mergeCell ref="G12:I12"/>
    <mergeCell ref="B9:E9"/>
    <mergeCell ref="G13:G14"/>
    <mergeCell ref="H13:H14"/>
    <mergeCell ref="I13:I14"/>
    <mergeCell ref="C13:C14"/>
    <mergeCell ref="J12:K14"/>
    <mergeCell ref="L12:L14"/>
    <mergeCell ref="B13:B14"/>
    <mergeCell ref="D5:F5"/>
    <mergeCell ref="G5:L5"/>
    <mergeCell ref="K2:L2"/>
    <mergeCell ref="M18:M21"/>
    <mergeCell ref="A26:H26"/>
    <mergeCell ref="A29:B29"/>
    <mergeCell ref="A22:L22"/>
    <mergeCell ref="A23:L23"/>
    <mergeCell ref="A25:L25"/>
    <mergeCell ref="A27:H27"/>
    <mergeCell ref="J16:K16"/>
    <mergeCell ref="J17:K17"/>
    <mergeCell ref="J18:K18"/>
    <mergeCell ref="J19:K19"/>
    <mergeCell ref="J20:K20"/>
    <mergeCell ref="J21:K21"/>
    <mergeCell ref="D3:L3"/>
    <mergeCell ref="B4:C4"/>
    <mergeCell ref="D4:G4"/>
    <mergeCell ref="I4:L4"/>
    <mergeCell ref="J15:K15"/>
  </mergeCells>
  <phoneticPr fontId="1"/>
  <pageMargins left="0.70866141732283472" right="0.70866141732283472" top="0.74803149606299213" bottom="0.74803149606299213" header="0.31496062992125984" footer="0.31496062992125984"/>
  <pageSetup paperSize="9" scale="72" orientation="landscape" verticalDpi="0" r:id="rId1"/>
  <headerFooter>
    <oddHeader>&amp;R119V3,159V1</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44033" r:id="rId4" name="Check Box 1">
              <controlPr defaultSize="0" autoFill="0" autoLine="0" autoPict="0">
                <anchor moveWithCells="1">
                  <from>
                    <xdr:col>1</xdr:col>
                    <xdr:colOff>57150</xdr:colOff>
                    <xdr:row>5</xdr:row>
                    <xdr:rowOff>0</xdr:rowOff>
                  </from>
                  <to>
                    <xdr:col>3</xdr:col>
                    <xdr:colOff>723900</xdr:colOff>
                    <xdr:row>6</xdr:row>
                    <xdr:rowOff>57150</xdr:rowOff>
                  </to>
                </anchor>
              </controlPr>
            </control>
          </mc:Choice>
        </mc:AlternateContent>
        <mc:AlternateContent xmlns:mc="http://schemas.openxmlformats.org/markup-compatibility/2006">
          <mc:Choice Requires="x14">
            <control shapeId="44034" r:id="rId5" name="Check Box 2">
              <controlPr locked="0" defaultSize="0" autoFill="0" autoLine="0" autoPict="0">
                <anchor moveWithCells="1">
                  <from>
                    <xdr:col>5</xdr:col>
                    <xdr:colOff>539750</xdr:colOff>
                    <xdr:row>5</xdr:row>
                    <xdr:rowOff>0</xdr:rowOff>
                  </from>
                  <to>
                    <xdr:col>7</xdr:col>
                    <xdr:colOff>533400</xdr:colOff>
                    <xdr:row>6</xdr:row>
                    <xdr:rowOff>6350</xdr:rowOff>
                  </to>
                </anchor>
              </controlPr>
            </control>
          </mc:Choice>
        </mc:AlternateContent>
        <mc:AlternateContent xmlns:mc="http://schemas.openxmlformats.org/markup-compatibility/2006">
          <mc:Choice Requires="x14">
            <control shapeId="44035" r:id="rId6" name="Check Box 3">
              <controlPr defaultSize="0" autoFill="0" autoLine="0" autoPict="0">
                <anchor moveWithCells="1">
                  <from>
                    <xdr:col>3</xdr:col>
                    <xdr:colOff>800100</xdr:colOff>
                    <xdr:row>5</xdr:row>
                    <xdr:rowOff>38100</xdr:rowOff>
                  </from>
                  <to>
                    <xdr:col>5</xdr:col>
                    <xdr:colOff>501650</xdr:colOff>
                    <xdr:row>5</xdr:row>
                    <xdr:rowOff>311150</xdr:rowOff>
                  </to>
                </anchor>
              </controlPr>
            </control>
          </mc:Choice>
        </mc:AlternateContent>
        <mc:AlternateContent xmlns:mc="http://schemas.openxmlformats.org/markup-compatibility/2006">
          <mc:Choice Requires="x14">
            <control shapeId="44036" r:id="rId7" name="Check Box 4">
              <controlPr defaultSize="0" autoFill="0" autoLine="0" autoPict="0">
                <anchor moveWithCells="1">
                  <from>
                    <xdr:col>7</xdr:col>
                    <xdr:colOff>450850</xdr:colOff>
                    <xdr:row>4</xdr:row>
                    <xdr:rowOff>457200</xdr:rowOff>
                  </from>
                  <to>
                    <xdr:col>8</xdr:col>
                    <xdr:colOff>1206500</xdr:colOff>
                    <xdr:row>6</xdr:row>
                    <xdr:rowOff>57150</xdr:rowOff>
                  </to>
                </anchor>
              </controlPr>
            </control>
          </mc:Choice>
        </mc:AlternateContent>
        <mc:AlternateContent xmlns:mc="http://schemas.openxmlformats.org/markup-compatibility/2006">
          <mc:Choice Requires="x14">
            <control shapeId="44038" r:id="rId8" name="Check Box 6">
              <controlPr defaultSize="0" autoFill="0" autoLine="0" autoPict="0">
                <anchor moveWithCells="1">
                  <from>
                    <xdr:col>7</xdr:col>
                    <xdr:colOff>88900</xdr:colOff>
                    <xdr:row>8</xdr:row>
                    <xdr:rowOff>107950</xdr:rowOff>
                  </from>
                  <to>
                    <xdr:col>7</xdr:col>
                    <xdr:colOff>1098550</xdr:colOff>
                    <xdr:row>8</xdr:row>
                    <xdr:rowOff>285750</xdr:rowOff>
                  </to>
                </anchor>
              </controlPr>
            </control>
          </mc:Choice>
        </mc:AlternateContent>
        <mc:AlternateContent xmlns:mc="http://schemas.openxmlformats.org/markup-compatibility/2006">
          <mc:Choice Requires="x14">
            <control shapeId="44039" r:id="rId9" name="Check Box 7">
              <controlPr defaultSize="0" autoFill="0" autoLine="0" autoPict="0">
                <anchor moveWithCells="1">
                  <from>
                    <xdr:col>8</xdr:col>
                    <xdr:colOff>88900</xdr:colOff>
                    <xdr:row>8</xdr:row>
                    <xdr:rowOff>69850</xdr:rowOff>
                  </from>
                  <to>
                    <xdr:col>9</xdr:col>
                    <xdr:colOff>152400</xdr:colOff>
                    <xdr:row>8</xdr:row>
                    <xdr:rowOff>285750</xdr:rowOff>
                  </to>
                </anchor>
              </controlPr>
            </control>
          </mc:Choice>
        </mc:AlternateContent>
        <mc:AlternateContent xmlns:mc="http://schemas.openxmlformats.org/markup-compatibility/2006">
          <mc:Choice Requires="x14">
            <control shapeId="44040" r:id="rId10" name="Check Box 8">
              <controlPr defaultSize="0" autoFill="0" autoLine="0" autoPict="0">
                <anchor moveWithCells="1">
                  <from>
                    <xdr:col>9</xdr:col>
                    <xdr:colOff>19050</xdr:colOff>
                    <xdr:row>5</xdr:row>
                    <xdr:rowOff>12700</xdr:rowOff>
                  </from>
                  <to>
                    <xdr:col>11</xdr:col>
                    <xdr:colOff>679450</xdr:colOff>
                    <xdr:row>6</xdr:row>
                    <xdr:rowOff>31750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
  <dimension ref="A1:N36"/>
  <sheetViews>
    <sheetView workbookViewId="0">
      <selection activeCell="G2" sqref="G2"/>
    </sheetView>
  </sheetViews>
  <sheetFormatPr defaultColWidth="9" defaultRowHeight="14" x14ac:dyDescent="0.2"/>
  <cols>
    <col min="1" max="1" width="5.26953125" style="4" customWidth="1"/>
    <col min="2" max="2" width="37.453125" style="4" customWidth="1"/>
    <col min="3" max="3" width="11.08984375" style="4" customWidth="1"/>
    <col min="4" max="4" width="8.6328125" style="4" customWidth="1"/>
    <col min="5" max="5" width="9.08984375" style="4" customWidth="1"/>
    <col min="6" max="6" width="18.08984375" style="4" customWidth="1"/>
    <col min="7" max="7" width="22.26953125" style="4" customWidth="1"/>
    <col min="8" max="13" width="9" style="4" hidden="1" customWidth="1"/>
    <col min="14" max="16384" width="9" style="4"/>
  </cols>
  <sheetData>
    <row r="1" spans="1:7" ht="20.25" customHeight="1" thickBot="1" x14ac:dyDescent="0.25">
      <c r="A1" s="870" t="s">
        <v>357</v>
      </c>
      <c r="B1" s="870"/>
      <c r="C1" s="870"/>
      <c r="D1" s="870"/>
      <c r="E1" s="870"/>
      <c r="F1" s="870"/>
      <c r="G1" s="870"/>
    </row>
    <row r="2" spans="1:7" ht="22.5" customHeight="1" thickTop="1" thickBot="1" x14ac:dyDescent="0.25">
      <c r="A2" s="64"/>
      <c r="B2" s="65"/>
      <c r="C2" s="65"/>
      <c r="D2" s="65"/>
      <c r="E2" s="65"/>
      <c r="F2" s="65" t="s">
        <v>637</v>
      </c>
      <c r="G2" s="488"/>
    </row>
    <row r="3" spans="1:7" ht="24" customHeight="1" thickTop="1" thickBot="1" x14ac:dyDescent="0.25">
      <c r="A3" s="66"/>
      <c r="B3" s="67" t="s">
        <v>638</v>
      </c>
      <c r="C3" s="835"/>
      <c r="D3" s="836"/>
      <c r="E3" s="836"/>
      <c r="F3" s="836"/>
      <c r="G3" s="837"/>
    </row>
    <row r="4" spans="1:7" ht="31.5" customHeight="1" thickTop="1" thickBot="1" x14ac:dyDescent="0.25">
      <c r="A4" s="68"/>
      <c r="B4" s="256" t="s">
        <v>639</v>
      </c>
      <c r="C4" s="835"/>
      <c r="D4" s="836"/>
      <c r="E4" s="837"/>
      <c r="F4" s="499" t="s">
        <v>634</v>
      </c>
      <c r="G4" s="500"/>
    </row>
    <row r="5" spans="1:7" ht="29.5" customHeight="1" thickTop="1" thickBot="1" x14ac:dyDescent="0.25">
      <c r="A5" s="68"/>
      <c r="B5" s="67"/>
      <c r="C5" s="838" t="s">
        <v>641</v>
      </c>
      <c r="D5" s="839"/>
      <c r="E5" s="839"/>
      <c r="F5" s="840"/>
      <c r="G5" s="841"/>
    </row>
    <row r="6" spans="1:7" ht="53.25" customHeight="1" thickTop="1" thickBot="1" x14ac:dyDescent="0.25">
      <c r="A6" s="69"/>
      <c r="B6" s="65" t="s">
        <v>361</v>
      </c>
      <c r="C6" s="835"/>
      <c r="D6" s="836"/>
      <c r="E6" s="836"/>
      <c r="F6" s="836"/>
      <c r="G6" s="837"/>
    </row>
    <row r="7" spans="1:7" ht="16" thickTop="1" x14ac:dyDescent="0.2">
      <c r="A7" s="35"/>
      <c r="B7" s="35"/>
      <c r="C7" s="501" t="s">
        <v>642</v>
      </c>
      <c r="D7" s="35"/>
      <c r="E7" s="35"/>
      <c r="F7" s="35"/>
      <c r="G7" s="35"/>
    </row>
    <row r="8" spans="1:7" x14ac:dyDescent="0.2">
      <c r="A8" s="871" t="s">
        <v>130</v>
      </c>
      <c r="B8" s="872"/>
      <c r="C8" s="872"/>
      <c r="D8" s="872"/>
      <c r="E8" s="872"/>
      <c r="F8" s="872"/>
      <c r="G8" s="872"/>
    </row>
    <row r="9" spans="1:7" x14ac:dyDescent="0.2">
      <c r="A9" s="873" t="s">
        <v>129</v>
      </c>
      <c r="B9" s="874"/>
      <c r="C9" s="874"/>
      <c r="D9" s="874"/>
      <c r="E9" s="874"/>
      <c r="F9" s="874"/>
      <c r="G9" s="874"/>
    </row>
    <row r="10" spans="1:7" ht="23.25" customHeight="1" thickBot="1" x14ac:dyDescent="0.25">
      <c r="A10" s="1" t="s">
        <v>7</v>
      </c>
      <c r="B10" s="8" t="s">
        <v>132</v>
      </c>
      <c r="C10" s="881" t="s">
        <v>133</v>
      </c>
      <c r="D10" s="882"/>
      <c r="E10" s="883"/>
      <c r="F10" s="854" t="s">
        <v>134</v>
      </c>
      <c r="G10" s="856"/>
    </row>
    <row r="11" spans="1:7" ht="16.5" customHeight="1" thickTop="1" x14ac:dyDescent="0.2">
      <c r="A11" s="6">
        <v>1</v>
      </c>
      <c r="B11" s="10"/>
      <c r="C11" s="884"/>
      <c r="D11" s="885"/>
      <c r="E11" s="886"/>
      <c r="F11" s="875" t="s">
        <v>8</v>
      </c>
      <c r="G11" s="876"/>
    </row>
    <row r="12" spans="1:7" ht="16.5" customHeight="1" x14ac:dyDescent="0.2">
      <c r="A12" s="6">
        <v>2</v>
      </c>
      <c r="B12" s="11"/>
      <c r="C12" s="844"/>
      <c r="D12" s="845"/>
      <c r="E12" s="846"/>
      <c r="F12" s="847" t="s">
        <v>8</v>
      </c>
      <c r="G12" s="848"/>
    </row>
    <row r="13" spans="1:7" ht="16.5" customHeight="1" x14ac:dyDescent="0.2">
      <c r="A13" s="6">
        <v>3</v>
      </c>
      <c r="B13" s="11"/>
      <c r="C13" s="844"/>
      <c r="D13" s="845"/>
      <c r="E13" s="846"/>
      <c r="F13" s="847" t="s">
        <v>8</v>
      </c>
      <c r="G13" s="848"/>
    </row>
    <row r="14" spans="1:7" ht="16.5" customHeight="1" x14ac:dyDescent="0.2">
      <c r="A14" s="6">
        <v>4</v>
      </c>
      <c r="B14" s="11"/>
      <c r="C14" s="844"/>
      <c r="D14" s="845"/>
      <c r="E14" s="846"/>
      <c r="F14" s="847" t="s">
        <v>8</v>
      </c>
      <c r="G14" s="848"/>
    </row>
    <row r="15" spans="1:7" ht="16.5" customHeight="1" thickBot="1" x14ac:dyDescent="0.25">
      <c r="A15" s="6">
        <v>5</v>
      </c>
      <c r="B15" s="12"/>
      <c r="C15" s="887"/>
      <c r="D15" s="888"/>
      <c r="E15" s="889"/>
      <c r="F15" s="877" t="s">
        <v>8</v>
      </c>
      <c r="G15" s="878"/>
    </row>
    <row r="16" spans="1:7" ht="21.75" customHeight="1" thickTop="1" x14ac:dyDescent="0.2">
      <c r="A16" s="3"/>
      <c r="B16" s="9" t="s">
        <v>135</v>
      </c>
      <c r="C16" s="890">
        <f>SUM(C11:C15)</f>
        <v>0</v>
      </c>
      <c r="D16" s="891"/>
      <c r="E16" s="892"/>
      <c r="F16" s="879"/>
      <c r="G16" s="880"/>
    </row>
    <row r="17" spans="1:14" x14ac:dyDescent="0.2">
      <c r="A17" s="843" t="s">
        <v>136</v>
      </c>
      <c r="B17" s="843"/>
      <c r="C17" s="843"/>
      <c r="D17" s="843"/>
      <c r="E17" s="843"/>
      <c r="F17" s="843"/>
      <c r="G17" s="843"/>
    </row>
    <row r="19" spans="1:14" x14ac:dyDescent="0.2">
      <c r="A19" s="872" t="s">
        <v>137</v>
      </c>
      <c r="B19" s="872"/>
      <c r="C19" s="872"/>
      <c r="D19" s="872"/>
      <c r="E19" s="872"/>
      <c r="F19" s="872"/>
      <c r="G19" s="872"/>
    </row>
    <row r="20" spans="1:14" x14ac:dyDescent="0.2">
      <c r="A20" s="843" t="s">
        <v>163</v>
      </c>
      <c r="B20" s="843"/>
      <c r="C20" s="843"/>
      <c r="D20" s="843"/>
      <c r="E20" s="843"/>
      <c r="F20" s="843"/>
      <c r="G20" s="843"/>
      <c r="H20" s="111" t="s">
        <v>9</v>
      </c>
      <c r="I20" s="111"/>
      <c r="J20" s="111"/>
      <c r="K20" s="112" t="s">
        <v>10</v>
      </c>
      <c r="L20" s="112"/>
      <c r="M20" s="7"/>
    </row>
    <row r="21" spans="1:14" ht="40.5" customHeight="1" thickBot="1" x14ac:dyDescent="0.25">
      <c r="A21" s="1" t="s">
        <v>7</v>
      </c>
      <c r="B21" s="2" t="s">
        <v>164</v>
      </c>
      <c r="C21" s="1" t="s">
        <v>422</v>
      </c>
      <c r="D21" s="854" t="s">
        <v>526</v>
      </c>
      <c r="E21" s="855"/>
      <c r="F21" s="856"/>
      <c r="G21" s="2" t="s">
        <v>165</v>
      </c>
      <c r="H21" s="360" t="s">
        <v>21</v>
      </c>
      <c r="I21" s="360" t="s">
        <v>22</v>
      </c>
      <c r="J21" s="113" t="s">
        <v>27</v>
      </c>
      <c r="K21" s="360" t="s">
        <v>21</v>
      </c>
      <c r="L21" s="113" t="s">
        <v>23</v>
      </c>
      <c r="M21" s="361"/>
      <c r="N21" s="357"/>
    </row>
    <row r="22" spans="1:14" ht="23.25" customHeight="1" thickTop="1" x14ac:dyDescent="0.2">
      <c r="A22" s="3">
        <v>1</v>
      </c>
      <c r="B22" s="263" t="s">
        <v>152</v>
      </c>
      <c r="C22" s="13" t="s">
        <v>215</v>
      </c>
      <c r="D22" s="362"/>
      <c r="E22" s="363"/>
      <c r="F22" s="364"/>
      <c r="G22" s="365"/>
      <c r="H22" s="361" t="b">
        <v>0</v>
      </c>
      <c r="I22" s="361" t="b">
        <v>0</v>
      </c>
      <c r="J22" s="361"/>
      <c r="K22" s="361"/>
      <c r="L22" s="361"/>
      <c r="M22" s="361">
        <f>COUNTIF(H22:L22,TRUE)</f>
        <v>0</v>
      </c>
      <c r="N22" s="353" t="str">
        <f t="shared" ref="N22:N31" si="0">IF(M22=1,"","not yet entered or doubly entered.")</f>
        <v>not yet entered or doubly entered.</v>
      </c>
    </row>
    <row r="23" spans="1:14" ht="33.75" customHeight="1" x14ac:dyDescent="0.2">
      <c r="A23" s="5">
        <v>2</v>
      </c>
      <c r="B23" s="264" t="s">
        <v>160</v>
      </c>
      <c r="C23" s="13" t="s">
        <v>148</v>
      </c>
      <c r="D23" s="16"/>
      <c r="E23" s="17"/>
      <c r="F23" s="108"/>
      <c r="G23" s="260" t="s">
        <v>145</v>
      </c>
      <c r="H23" s="7" t="b">
        <v>0</v>
      </c>
      <c r="I23" s="7" t="b">
        <v>0</v>
      </c>
      <c r="J23" s="7"/>
      <c r="K23" s="7"/>
      <c r="L23" s="7"/>
      <c r="M23" s="7">
        <f t="shared" ref="M23:M30" si="1">COUNTIF(H23:L23,TRUE)</f>
        <v>0</v>
      </c>
      <c r="N23" s="353" t="str">
        <f t="shared" si="0"/>
        <v>not yet entered or doubly entered.</v>
      </c>
    </row>
    <row r="24" spans="1:14" ht="40.5" customHeight="1" x14ac:dyDescent="0.2">
      <c r="A24" s="5">
        <v>3</v>
      </c>
      <c r="B24" s="264" t="s">
        <v>153</v>
      </c>
      <c r="C24" s="14" t="s">
        <v>147</v>
      </c>
      <c r="D24" s="16"/>
      <c r="E24" s="17"/>
      <c r="F24" s="108"/>
      <c r="G24" s="257" t="s">
        <v>138</v>
      </c>
      <c r="H24" s="7"/>
      <c r="I24" s="7"/>
      <c r="J24" s="7"/>
      <c r="K24" s="7" t="b">
        <v>0</v>
      </c>
      <c r="L24" s="7" t="b">
        <v>0</v>
      </c>
      <c r="M24" s="7">
        <f t="shared" si="1"/>
        <v>0</v>
      </c>
      <c r="N24" s="353" t="str">
        <f t="shared" si="0"/>
        <v>not yet entered or doubly entered.</v>
      </c>
    </row>
    <row r="25" spans="1:14" ht="48" customHeight="1" x14ac:dyDescent="0.2">
      <c r="A25" s="3">
        <v>4</v>
      </c>
      <c r="B25" s="264" t="s">
        <v>154</v>
      </c>
      <c r="C25" s="14" t="s">
        <v>149</v>
      </c>
      <c r="D25" s="18"/>
      <c r="E25" s="19"/>
      <c r="F25" s="109"/>
      <c r="G25" s="258" t="s">
        <v>139</v>
      </c>
      <c r="H25" s="7"/>
      <c r="I25" s="7"/>
      <c r="J25" s="7"/>
      <c r="K25" s="7" t="b">
        <v>0</v>
      </c>
      <c r="L25" s="7" t="b">
        <v>0</v>
      </c>
      <c r="M25" s="7">
        <f t="shared" si="1"/>
        <v>0</v>
      </c>
      <c r="N25" s="353" t="str">
        <f t="shared" si="0"/>
        <v>not yet entered or doubly entered.</v>
      </c>
    </row>
    <row r="26" spans="1:14" ht="36.75" customHeight="1" x14ac:dyDescent="0.2">
      <c r="A26" s="3">
        <v>5</v>
      </c>
      <c r="B26" s="264" t="s">
        <v>155</v>
      </c>
      <c r="C26" s="13" t="s">
        <v>148</v>
      </c>
      <c r="D26" s="18"/>
      <c r="E26" s="19"/>
      <c r="F26" s="109"/>
      <c r="G26" s="258" t="s">
        <v>139</v>
      </c>
      <c r="H26" s="7" t="b">
        <v>0</v>
      </c>
      <c r="I26" s="7" t="b">
        <v>0</v>
      </c>
      <c r="J26" s="7"/>
      <c r="K26" s="7"/>
      <c r="L26" s="7"/>
      <c r="M26" s="7">
        <f t="shared" si="1"/>
        <v>0</v>
      </c>
      <c r="N26" s="353" t="str">
        <f t="shared" si="0"/>
        <v>not yet entered or doubly entered.</v>
      </c>
    </row>
    <row r="27" spans="1:14" ht="36.75" customHeight="1" x14ac:dyDescent="0.2">
      <c r="A27" s="3">
        <v>6</v>
      </c>
      <c r="B27" s="264" t="s">
        <v>156</v>
      </c>
      <c r="C27" s="13" t="s">
        <v>148</v>
      </c>
      <c r="D27" s="18"/>
      <c r="E27" s="19"/>
      <c r="F27" s="109"/>
      <c r="G27" s="258" t="s">
        <v>140</v>
      </c>
      <c r="H27" s="7" t="b">
        <v>0</v>
      </c>
      <c r="I27" s="7" t="b">
        <v>0</v>
      </c>
      <c r="J27" s="7"/>
      <c r="K27" s="7"/>
      <c r="L27" s="7"/>
      <c r="M27" s="7">
        <f t="shared" si="1"/>
        <v>0</v>
      </c>
      <c r="N27" s="353" t="str">
        <f t="shared" si="0"/>
        <v>not yet entered or doubly entered.</v>
      </c>
    </row>
    <row r="28" spans="1:14" ht="42.75" customHeight="1" x14ac:dyDescent="0.2">
      <c r="A28" s="3">
        <v>7</v>
      </c>
      <c r="B28" s="264" t="s">
        <v>157</v>
      </c>
      <c r="C28" s="13" t="s">
        <v>148</v>
      </c>
      <c r="D28" s="18"/>
      <c r="E28" s="19"/>
      <c r="F28" s="470" t="s">
        <v>162</v>
      </c>
      <c r="G28" s="258" t="s">
        <v>141</v>
      </c>
      <c r="H28" s="7" t="b">
        <v>0</v>
      </c>
      <c r="I28" s="7" t="b">
        <v>0</v>
      </c>
      <c r="J28" s="7" t="b">
        <v>0</v>
      </c>
      <c r="K28" s="7"/>
      <c r="L28" s="7"/>
      <c r="M28" s="7">
        <f t="shared" si="1"/>
        <v>0</v>
      </c>
      <c r="N28" s="353" t="str">
        <f t="shared" si="0"/>
        <v>not yet entered or doubly entered.</v>
      </c>
    </row>
    <row r="29" spans="1:14" ht="139.5" customHeight="1" x14ac:dyDescent="0.2">
      <c r="A29" s="3">
        <v>8</v>
      </c>
      <c r="B29" s="264" t="s">
        <v>158</v>
      </c>
      <c r="C29" s="13" t="s">
        <v>148</v>
      </c>
      <c r="D29" s="18"/>
      <c r="E29" s="19"/>
      <c r="F29" s="109"/>
      <c r="G29" s="262" t="s">
        <v>142</v>
      </c>
      <c r="H29" s="7" t="b">
        <v>0</v>
      </c>
      <c r="I29" s="7" t="b">
        <v>0</v>
      </c>
      <c r="J29" s="7"/>
      <c r="K29" s="7"/>
      <c r="L29" s="7"/>
      <c r="M29" s="7">
        <f t="shared" si="1"/>
        <v>0</v>
      </c>
      <c r="N29" s="353" t="str">
        <f t="shared" si="0"/>
        <v>not yet entered or doubly entered.</v>
      </c>
    </row>
    <row r="30" spans="1:14" ht="54.75" customHeight="1" x14ac:dyDescent="0.2">
      <c r="A30" s="3">
        <v>9</v>
      </c>
      <c r="B30" s="264" t="s">
        <v>159</v>
      </c>
      <c r="C30" s="13" t="s">
        <v>148</v>
      </c>
      <c r="D30" s="18"/>
      <c r="E30" s="19"/>
      <c r="F30" s="109"/>
      <c r="G30" s="259" t="s">
        <v>143</v>
      </c>
      <c r="H30" s="7" t="b">
        <v>0</v>
      </c>
      <c r="I30" s="7" t="b">
        <v>0</v>
      </c>
      <c r="J30" s="7"/>
      <c r="K30" s="7"/>
      <c r="L30" s="7"/>
      <c r="M30" s="7">
        <f t="shared" si="1"/>
        <v>0</v>
      </c>
      <c r="N30" s="353" t="str">
        <f t="shared" si="0"/>
        <v>not yet entered or doubly entered.</v>
      </c>
    </row>
    <row r="31" spans="1:14" ht="69.75" customHeight="1" thickBot="1" x14ac:dyDescent="0.25">
      <c r="A31" s="3">
        <v>10</v>
      </c>
      <c r="B31" s="276" t="s">
        <v>161</v>
      </c>
      <c r="C31" s="15" t="s">
        <v>149</v>
      </c>
      <c r="D31" s="20"/>
      <c r="E31" s="21"/>
      <c r="F31" s="110"/>
      <c r="G31" s="261" t="s">
        <v>144</v>
      </c>
      <c r="H31" s="7"/>
      <c r="I31" s="7"/>
      <c r="J31" s="7"/>
      <c r="K31" s="7" t="b">
        <v>0</v>
      </c>
      <c r="L31" s="7" t="b">
        <v>0</v>
      </c>
      <c r="M31" s="7">
        <f>COUNTIF(H31:L31,TRUE)</f>
        <v>0</v>
      </c>
      <c r="N31" s="353" t="str">
        <f t="shared" si="0"/>
        <v>not yet entered or doubly entered.</v>
      </c>
    </row>
    <row r="32" spans="1:14" ht="18" customHeight="1" thickTop="1" x14ac:dyDescent="0.2">
      <c r="B32" s="22" t="s">
        <v>146</v>
      </c>
      <c r="C32" s="25" t="s">
        <v>150</v>
      </c>
      <c r="D32" s="28">
        <f>COUNTIF(H22:H31,TRUE)</f>
        <v>0</v>
      </c>
      <c r="E32" s="858" t="str">
        <f>IF(D33=0,"【compliant】","【not compliant】")</f>
        <v>【compliant】</v>
      </c>
      <c r="F32" s="859"/>
      <c r="G32" s="849" t="str">
        <f>IF(SUM(D32:D34)=7,"","※there is missing entry in the check colum in mandatory items")</f>
        <v>※there is missing entry in the check colum in mandatory items</v>
      </c>
      <c r="H32" s="864"/>
      <c r="I32" s="865"/>
    </row>
    <row r="33" spans="2:9" ht="18" customHeight="1" x14ac:dyDescent="0.2">
      <c r="B33" s="857"/>
      <c r="C33" s="26" t="s">
        <v>151</v>
      </c>
      <c r="D33" s="27">
        <f>COUNTIF(I22:I31,TRUE)</f>
        <v>0</v>
      </c>
      <c r="E33" s="860"/>
      <c r="F33" s="861"/>
      <c r="G33" s="850"/>
      <c r="H33" s="866"/>
      <c r="I33" s="867"/>
    </row>
    <row r="34" spans="2:9" ht="30.5" customHeight="1" x14ac:dyDescent="0.2">
      <c r="B34" s="857"/>
      <c r="C34" s="1005" t="s">
        <v>461</v>
      </c>
      <c r="D34" s="27">
        <f>COUNTIF(J22:J31,TRUE)</f>
        <v>0</v>
      </c>
      <c r="E34" s="862"/>
      <c r="F34" s="863"/>
      <c r="G34" s="851"/>
      <c r="H34" s="868"/>
      <c r="I34" s="869"/>
    </row>
    <row r="35" spans="2:9" ht="15.5" x14ac:dyDescent="0.2">
      <c r="B35" s="24" t="s">
        <v>147</v>
      </c>
      <c r="C35" s="26" t="s">
        <v>150</v>
      </c>
      <c r="D35" s="27">
        <f>COUNTIF(K22:K31,TRUE)</f>
        <v>0</v>
      </c>
      <c r="E35" s="842"/>
      <c r="F35" s="842"/>
      <c r="G35" s="852" t="str">
        <f>IF(SUM(D35:D36)=3,"","※there is missing entry in the check colum in optional items")</f>
        <v>※there is missing entry in the check colum in optional items</v>
      </c>
    </row>
    <row r="36" spans="2:9" ht="15.5" x14ac:dyDescent="0.2">
      <c r="B36" s="23"/>
      <c r="C36" s="26" t="s">
        <v>151</v>
      </c>
      <c r="D36" s="27">
        <f>COUNTIF(L22:L31,TRUE)</f>
        <v>0</v>
      </c>
      <c r="E36" s="842"/>
      <c r="F36" s="842"/>
      <c r="G36" s="853"/>
    </row>
  </sheetData>
  <sheetProtection selectLockedCells="1"/>
  <mergeCells count="32">
    <mergeCell ref="H32:I34"/>
    <mergeCell ref="A1:G1"/>
    <mergeCell ref="A8:G8"/>
    <mergeCell ref="A9:G9"/>
    <mergeCell ref="A17:G17"/>
    <mergeCell ref="A19:G19"/>
    <mergeCell ref="F10:G10"/>
    <mergeCell ref="F11:G11"/>
    <mergeCell ref="F14:G14"/>
    <mergeCell ref="F15:G15"/>
    <mergeCell ref="F16:G16"/>
    <mergeCell ref="C10:E10"/>
    <mergeCell ref="C11:E11"/>
    <mergeCell ref="C12:E12"/>
    <mergeCell ref="C15:E15"/>
    <mergeCell ref="C16:E16"/>
    <mergeCell ref="E35:F36"/>
    <mergeCell ref="A20:G20"/>
    <mergeCell ref="C13:E13"/>
    <mergeCell ref="F13:G13"/>
    <mergeCell ref="F12:G12"/>
    <mergeCell ref="G32:G34"/>
    <mergeCell ref="G35:G36"/>
    <mergeCell ref="C14:E14"/>
    <mergeCell ref="D21:F21"/>
    <mergeCell ref="B33:B34"/>
    <mergeCell ref="E32:F34"/>
    <mergeCell ref="C3:G3"/>
    <mergeCell ref="C4:E4"/>
    <mergeCell ref="C5:E5"/>
    <mergeCell ref="F5:G5"/>
    <mergeCell ref="C6:G6"/>
  </mergeCells>
  <phoneticPr fontId="1"/>
  <pageMargins left="0.62992125984251968" right="0.23622047244094491" top="0.74803149606299213" bottom="0.74803149606299213" header="0.31496062992125984" footer="0.31496062992125984"/>
  <pageSetup paperSize="9" scale="77" orientation="portrait" r:id="rId1"/>
  <headerFooter>
    <oddHeader>&amp;R119V3、159V1</oddHeader>
  </headerFooter>
  <colBreaks count="1" manualBreakCount="1">
    <brk id="7"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3</xdr:col>
                    <xdr:colOff>127000</xdr:colOff>
                    <xdr:row>21</xdr:row>
                    <xdr:rowOff>50800</xdr:rowOff>
                  </from>
                  <to>
                    <xdr:col>3</xdr:col>
                    <xdr:colOff>590550</xdr:colOff>
                    <xdr:row>21</xdr:row>
                    <xdr:rowOff>260350</xdr:rowOff>
                  </to>
                </anchor>
              </controlPr>
            </control>
          </mc:Choice>
        </mc:AlternateContent>
        <mc:AlternateContent xmlns:mc="http://schemas.openxmlformats.org/markup-compatibility/2006">
          <mc:Choice Requires="x14">
            <control shapeId="2050" r:id="rId5" name="Check Box 2">
              <controlPr locked="0" defaultSize="0" autoFill="0" autoLine="0" autoPict="0">
                <anchor moveWithCells="1">
                  <from>
                    <xdr:col>4</xdr:col>
                    <xdr:colOff>57150</xdr:colOff>
                    <xdr:row>21</xdr:row>
                    <xdr:rowOff>50800</xdr:rowOff>
                  </from>
                  <to>
                    <xdr:col>4</xdr:col>
                    <xdr:colOff>641350</xdr:colOff>
                    <xdr:row>21</xdr:row>
                    <xdr:rowOff>247650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3</xdr:col>
                    <xdr:colOff>127000</xdr:colOff>
                    <xdr:row>22</xdr:row>
                    <xdr:rowOff>133350</xdr:rowOff>
                  </from>
                  <to>
                    <xdr:col>3</xdr:col>
                    <xdr:colOff>590550</xdr:colOff>
                    <xdr:row>22</xdr:row>
                    <xdr:rowOff>342900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4</xdr:col>
                    <xdr:colOff>57150</xdr:colOff>
                    <xdr:row>22</xdr:row>
                    <xdr:rowOff>133350</xdr:rowOff>
                  </from>
                  <to>
                    <xdr:col>4</xdr:col>
                    <xdr:colOff>641350</xdr:colOff>
                    <xdr:row>22</xdr:row>
                    <xdr:rowOff>336550</xdr:rowOff>
                  </to>
                </anchor>
              </controlPr>
            </control>
          </mc:Choice>
        </mc:AlternateContent>
        <mc:AlternateContent xmlns:mc="http://schemas.openxmlformats.org/markup-compatibility/2006">
          <mc:Choice Requires="x14">
            <control shapeId="2055" r:id="rId8" name="Check Box 7">
              <controlPr defaultSize="0" autoFill="0" autoLine="0" autoPict="0">
                <anchor moveWithCells="1">
                  <from>
                    <xdr:col>3</xdr:col>
                    <xdr:colOff>127000</xdr:colOff>
                    <xdr:row>23</xdr:row>
                    <xdr:rowOff>165100</xdr:rowOff>
                  </from>
                  <to>
                    <xdr:col>3</xdr:col>
                    <xdr:colOff>590550</xdr:colOff>
                    <xdr:row>23</xdr:row>
                    <xdr:rowOff>374650</xdr:rowOff>
                  </to>
                </anchor>
              </controlPr>
            </control>
          </mc:Choice>
        </mc:AlternateContent>
        <mc:AlternateContent xmlns:mc="http://schemas.openxmlformats.org/markup-compatibility/2006">
          <mc:Choice Requires="x14">
            <control shapeId="2056" r:id="rId9" name="Check Box 8">
              <controlPr defaultSize="0" autoFill="0" autoLine="0" autoPict="0">
                <anchor moveWithCells="1">
                  <from>
                    <xdr:col>4</xdr:col>
                    <xdr:colOff>57150</xdr:colOff>
                    <xdr:row>23</xdr:row>
                    <xdr:rowOff>165100</xdr:rowOff>
                  </from>
                  <to>
                    <xdr:col>4</xdr:col>
                    <xdr:colOff>641350</xdr:colOff>
                    <xdr:row>23</xdr:row>
                    <xdr:rowOff>361950</xdr:rowOff>
                  </to>
                </anchor>
              </controlPr>
            </control>
          </mc:Choice>
        </mc:AlternateContent>
        <mc:AlternateContent xmlns:mc="http://schemas.openxmlformats.org/markup-compatibility/2006">
          <mc:Choice Requires="x14">
            <control shapeId="2057" r:id="rId10" name="Check Box 9">
              <controlPr defaultSize="0" autoFill="0" autoLine="0" autoPict="0">
                <anchor moveWithCells="1">
                  <from>
                    <xdr:col>3</xdr:col>
                    <xdr:colOff>127000</xdr:colOff>
                    <xdr:row>24</xdr:row>
                    <xdr:rowOff>190500</xdr:rowOff>
                  </from>
                  <to>
                    <xdr:col>3</xdr:col>
                    <xdr:colOff>590550</xdr:colOff>
                    <xdr:row>24</xdr:row>
                    <xdr:rowOff>400050</xdr:rowOff>
                  </to>
                </anchor>
              </controlPr>
            </control>
          </mc:Choice>
        </mc:AlternateContent>
        <mc:AlternateContent xmlns:mc="http://schemas.openxmlformats.org/markup-compatibility/2006">
          <mc:Choice Requires="x14">
            <control shapeId="2058" r:id="rId11" name="Check Box 10">
              <controlPr defaultSize="0" autoFill="0" autoLine="0" autoPict="0">
                <anchor moveWithCells="1">
                  <from>
                    <xdr:col>4</xdr:col>
                    <xdr:colOff>57150</xdr:colOff>
                    <xdr:row>24</xdr:row>
                    <xdr:rowOff>190500</xdr:rowOff>
                  </from>
                  <to>
                    <xdr:col>4</xdr:col>
                    <xdr:colOff>641350</xdr:colOff>
                    <xdr:row>24</xdr:row>
                    <xdr:rowOff>393700</xdr:rowOff>
                  </to>
                </anchor>
              </controlPr>
            </control>
          </mc:Choice>
        </mc:AlternateContent>
        <mc:AlternateContent xmlns:mc="http://schemas.openxmlformats.org/markup-compatibility/2006">
          <mc:Choice Requires="x14">
            <control shapeId="2059" r:id="rId12" name="Check Box 11">
              <controlPr defaultSize="0" autoFill="0" autoLine="0" autoPict="0">
                <anchor moveWithCells="1">
                  <from>
                    <xdr:col>3</xdr:col>
                    <xdr:colOff>127000</xdr:colOff>
                    <xdr:row>25</xdr:row>
                    <xdr:rowOff>146050</xdr:rowOff>
                  </from>
                  <to>
                    <xdr:col>3</xdr:col>
                    <xdr:colOff>590550</xdr:colOff>
                    <xdr:row>25</xdr:row>
                    <xdr:rowOff>355600</xdr:rowOff>
                  </to>
                </anchor>
              </controlPr>
            </control>
          </mc:Choice>
        </mc:AlternateContent>
        <mc:AlternateContent xmlns:mc="http://schemas.openxmlformats.org/markup-compatibility/2006">
          <mc:Choice Requires="x14">
            <control shapeId="2060" r:id="rId13" name="Check Box 12">
              <controlPr defaultSize="0" autoFill="0" autoLine="0" autoPict="0">
                <anchor moveWithCells="1">
                  <from>
                    <xdr:col>4</xdr:col>
                    <xdr:colOff>57150</xdr:colOff>
                    <xdr:row>25</xdr:row>
                    <xdr:rowOff>146050</xdr:rowOff>
                  </from>
                  <to>
                    <xdr:col>4</xdr:col>
                    <xdr:colOff>641350</xdr:colOff>
                    <xdr:row>25</xdr:row>
                    <xdr:rowOff>342900</xdr:rowOff>
                  </to>
                </anchor>
              </controlPr>
            </control>
          </mc:Choice>
        </mc:AlternateContent>
        <mc:AlternateContent xmlns:mc="http://schemas.openxmlformats.org/markup-compatibility/2006">
          <mc:Choice Requires="x14">
            <control shapeId="2061" r:id="rId14" name="Check Box 13">
              <controlPr defaultSize="0" autoFill="0" autoLine="0" autoPict="0">
                <anchor moveWithCells="1">
                  <from>
                    <xdr:col>3</xdr:col>
                    <xdr:colOff>127000</xdr:colOff>
                    <xdr:row>26</xdr:row>
                    <xdr:rowOff>165100</xdr:rowOff>
                  </from>
                  <to>
                    <xdr:col>3</xdr:col>
                    <xdr:colOff>590550</xdr:colOff>
                    <xdr:row>26</xdr:row>
                    <xdr:rowOff>374650</xdr:rowOff>
                  </to>
                </anchor>
              </controlPr>
            </control>
          </mc:Choice>
        </mc:AlternateContent>
        <mc:AlternateContent xmlns:mc="http://schemas.openxmlformats.org/markup-compatibility/2006">
          <mc:Choice Requires="x14">
            <control shapeId="2062" r:id="rId15" name="Check Box 14">
              <controlPr defaultSize="0" autoFill="0" autoLine="0" autoPict="0">
                <anchor moveWithCells="1">
                  <from>
                    <xdr:col>4</xdr:col>
                    <xdr:colOff>57150</xdr:colOff>
                    <xdr:row>26</xdr:row>
                    <xdr:rowOff>165100</xdr:rowOff>
                  </from>
                  <to>
                    <xdr:col>4</xdr:col>
                    <xdr:colOff>641350</xdr:colOff>
                    <xdr:row>26</xdr:row>
                    <xdr:rowOff>361950</xdr:rowOff>
                  </to>
                </anchor>
              </controlPr>
            </control>
          </mc:Choice>
        </mc:AlternateContent>
        <mc:AlternateContent xmlns:mc="http://schemas.openxmlformats.org/markup-compatibility/2006">
          <mc:Choice Requires="x14">
            <control shapeId="2063" r:id="rId16" name="Check Box 15">
              <controlPr defaultSize="0" autoFill="0" autoLine="0" autoPict="0">
                <anchor moveWithCells="1">
                  <from>
                    <xdr:col>3</xdr:col>
                    <xdr:colOff>127000</xdr:colOff>
                    <xdr:row>27</xdr:row>
                    <xdr:rowOff>146050</xdr:rowOff>
                  </from>
                  <to>
                    <xdr:col>3</xdr:col>
                    <xdr:colOff>590550</xdr:colOff>
                    <xdr:row>27</xdr:row>
                    <xdr:rowOff>355600</xdr:rowOff>
                  </to>
                </anchor>
              </controlPr>
            </control>
          </mc:Choice>
        </mc:AlternateContent>
        <mc:AlternateContent xmlns:mc="http://schemas.openxmlformats.org/markup-compatibility/2006">
          <mc:Choice Requires="x14">
            <control shapeId="2064" r:id="rId17" name="Check Box 16">
              <controlPr defaultSize="0" autoFill="0" autoLine="0" autoPict="0">
                <anchor moveWithCells="1">
                  <from>
                    <xdr:col>4</xdr:col>
                    <xdr:colOff>57150</xdr:colOff>
                    <xdr:row>27</xdr:row>
                    <xdr:rowOff>146050</xdr:rowOff>
                  </from>
                  <to>
                    <xdr:col>4</xdr:col>
                    <xdr:colOff>641350</xdr:colOff>
                    <xdr:row>27</xdr:row>
                    <xdr:rowOff>342900</xdr:rowOff>
                  </to>
                </anchor>
              </controlPr>
            </control>
          </mc:Choice>
        </mc:AlternateContent>
        <mc:AlternateContent xmlns:mc="http://schemas.openxmlformats.org/markup-compatibility/2006">
          <mc:Choice Requires="x14">
            <control shapeId="2065" r:id="rId18" name="Check Box 17">
              <controlPr defaultSize="0" autoFill="0" autoLine="0" autoPict="0">
                <anchor moveWithCells="1">
                  <from>
                    <xdr:col>3</xdr:col>
                    <xdr:colOff>127000</xdr:colOff>
                    <xdr:row>28</xdr:row>
                    <xdr:rowOff>819150</xdr:rowOff>
                  </from>
                  <to>
                    <xdr:col>3</xdr:col>
                    <xdr:colOff>590550</xdr:colOff>
                    <xdr:row>28</xdr:row>
                    <xdr:rowOff>1028700</xdr:rowOff>
                  </to>
                </anchor>
              </controlPr>
            </control>
          </mc:Choice>
        </mc:AlternateContent>
        <mc:AlternateContent xmlns:mc="http://schemas.openxmlformats.org/markup-compatibility/2006">
          <mc:Choice Requires="x14">
            <control shapeId="2066" r:id="rId19" name="Check Box 18">
              <controlPr defaultSize="0" autoFill="0" autoLine="0" autoPict="0">
                <anchor moveWithCells="1">
                  <from>
                    <xdr:col>4</xdr:col>
                    <xdr:colOff>57150</xdr:colOff>
                    <xdr:row>28</xdr:row>
                    <xdr:rowOff>819150</xdr:rowOff>
                  </from>
                  <to>
                    <xdr:col>4</xdr:col>
                    <xdr:colOff>641350</xdr:colOff>
                    <xdr:row>28</xdr:row>
                    <xdr:rowOff>1022350</xdr:rowOff>
                  </to>
                </anchor>
              </controlPr>
            </control>
          </mc:Choice>
        </mc:AlternateContent>
        <mc:AlternateContent xmlns:mc="http://schemas.openxmlformats.org/markup-compatibility/2006">
          <mc:Choice Requires="x14">
            <control shapeId="2067" r:id="rId20" name="Check Box 19">
              <controlPr defaultSize="0" autoFill="0" autoLine="0" autoPict="0">
                <anchor moveWithCells="1">
                  <from>
                    <xdr:col>3</xdr:col>
                    <xdr:colOff>127000</xdr:colOff>
                    <xdr:row>29</xdr:row>
                    <xdr:rowOff>260350</xdr:rowOff>
                  </from>
                  <to>
                    <xdr:col>3</xdr:col>
                    <xdr:colOff>590550</xdr:colOff>
                    <xdr:row>29</xdr:row>
                    <xdr:rowOff>469900</xdr:rowOff>
                  </to>
                </anchor>
              </controlPr>
            </control>
          </mc:Choice>
        </mc:AlternateContent>
        <mc:AlternateContent xmlns:mc="http://schemas.openxmlformats.org/markup-compatibility/2006">
          <mc:Choice Requires="x14">
            <control shapeId="2068" r:id="rId21" name="Check Box 20">
              <controlPr defaultSize="0" autoFill="0" autoLine="0" autoPict="0">
                <anchor moveWithCells="1">
                  <from>
                    <xdr:col>4</xdr:col>
                    <xdr:colOff>57150</xdr:colOff>
                    <xdr:row>29</xdr:row>
                    <xdr:rowOff>260350</xdr:rowOff>
                  </from>
                  <to>
                    <xdr:col>4</xdr:col>
                    <xdr:colOff>641350</xdr:colOff>
                    <xdr:row>29</xdr:row>
                    <xdr:rowOff>457200</xdr:rowOff>
                  </to>
                </anchor>
              </controlPr>
            </control>
          </mc:Choice>
        </mc:AlternateContent>
        <mc:AlternateContent xmlns:mc="http://schemas.openxmlformats.org/markup-compatibility/2006">
          <mc:Choice Requires="x14">
            <control shapeId="2069" r:id="rId22" name="Check Box 21">
              <controlPr defaultSize="0" autoFill="0" autoLine="0" autoPict="0">
                <anchor moveWithCells="1">
                  <from>
                    <xdr:col>3</xdr:col>
                    <xdr:colOff>127000</xdr:colOff>
                    <xdr:row>30</xdr:row>
                    <xdr:rowOff>355600</xdr:rowOff>
                  </from>
                  <to>
                    <xdr:col>3</xdr:col>
                    <xdr:colOff>590550</xdr:colOff>
                    <xdr:row>30</xdr:row>
                    <xdr:rowOff>565150</xdr:rowOff>
                  </to>
                </anchor>
              </controlPr>
            </control>
          </mc:Choice>
        </mc:AlternateContent>
        <mc:AlternateContent xmlns:mc="http://schemas.openxmlformats.org/markup-compatibility/2006">
          <mc:Choice Requires="x14">
            <control shapeId="2070" r:id="rId23" name="Check Box 22">
              <controlPr defaultSize="0" autoFill="0" autoLine="0" autoPict="0">
                <anchor moveWithCells="1">
                  <from>
                    <xdr:col>4</xdr:col>
                    <xdr:colOff>57150</xdr:colOff>
                    <xdr:row>30</xdr:row>
                    <xdr:rowOff>355600</xdr:rowOff>
                  </from>
                  <to>
                    <xdr:col>4</xdr:col>
                    <xdr:colOff>641350</xdr:colOff>
                    <xdr:row>30</xdr:row>
                    <xdr:rowOff>552450</xdr:rowOff>
                  </to>
                </anchor>
              </controlPr>
            </control>
          </mc:Choice>
        </mc:AlternateContent>
        <mc:AlternateContent xmlns:mc="http://schemas.openxmlformats.org/markup-compatibility/2006">
          <mc:Choice Requires="x14">
            <control shapeId="2071" r:id="rId24" name="Check Box 23">
              <controlPr defaultSize="0" autoFill="0" autoLine="0" autoPict="0">
                <anchor moveWithCells="1">
                  <from>
                    <xdr:col>5</xdr:col>
                    <xdr:colOff>57150</xdr:colOff>
                    <xdr:row>27</xdr:row>
                    <xdr:rowOff>76200</xdr:rowOff>
                  </from>
                  <to>
                    <xdr:col>5</xdr:col>
                    <xdr:colOff>317500</xdr:colOff>
                    <xdr:row>27</xdr:row>
                    <xdr:rowOff>419100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Q63"/>
  <sheetViews>
    <sheetView workbookViewId="0">
      <selection activeCell="I2" sqref="I2:K2"/>
    </sheetView>
  </sheetViews>
  <sheetFormatPr defaultColWidth="9" defaultRowHeight="14" x14ac:dyDescent="0.2"/>
  <cols>
    <col min="1" max="1" width="6.6328125" style="42" customWidth="1"/>
    <col min="2" max="2" width="25" style="42" customWidth="1"/>
    <col min="3" max="3" width="11.36328125" style="42" customWidth="1"/>
    <col min="4" max="7" width="15.90625" style="42" customWidth="1"/>
    <col min="8" max="8" width="13.90625" style="90" customWidth="1"/>
    <col min="9" max="9" width="14" style="42" customWidth="1"/>
    <col min="10" max="10" width="11.6328125" style="42" customWidth="1"/>
    <col min="11" max="16384" width="9" style="42"/>
  </cols>
  <sheetData>
    <row r="1" spans="1:17" ht="30.75" customHeight="1" thickBot="1" x14ac:dyDescent="0.25">
      <c r="A1" s="919" t="s">
        <v>627</v>
      </c>
      <c r="B1" s="919"/>
      <c r="C1" s="919"/>
      <c r="D1" s="919"/>
      <c r="E1" s="919"/>
      <c r="F1" s="919"/>
      <c r="G1" s="919"/>
      <c r="H1" s="919"/>
      <c r="I1" s="919"/>
      <c r="J1" s="919"/>
      <c r="K1" s="919"/>
      <c r="L1" s="919"/>
      <c r="M1" s="919"/>
    </row>
    <row r="2" spans="1:17" s="4" customFormat="1" ht="22.5" customHeight="1" thickBot="1" x14ac:dyDescent="0.25">
      <c r="A2" s="486"/>
      <c r="B2" s="65"/>
      <c r="C2" s="65"/>
      <c r="D2" s="65"/>
      <c r="H2" s="65" t="s">
        <v>637</v>
      </c>
      <c r="I2" s="894"/>
      <c r="J2" s="895"/>
      <c r="K2" s="896"/>
    </row>
    <row r="3" spans="1:17" s="4" customFormat="1" ht="24" customHeight="1" thickBot="1" x14ac:dyDescent="0.25">
      <c r="A3" s="489"/>
      <c r="C3" s="67" t="s">
        <v>638</v>
      </c>
      <c r="D3" s="897"/>
      <c r="E3" s="898"/>
      <c r="F3" s="898"/>
      <c r="G3" s="898"/>
      <c r="H3" s="898"/>
      <c r="I3" s="898"/>
      <c r="J3" s="898"/>
      <c r="K3" s="899"/>
    </row>
    <row r="4" spans="1:17" s="4" customFormat="1" ht="31.5" customHeight="1" thickBot="1" x14ac:dyDescent="0.25">
      <c r="A4" s="492"/>
      <c r="B4" s="900" t="s">
        <v>643</v>
      </c>
      <c r="C4" s="901"/>
      <c r="D4" s="894" t="s">
        <v>644</v>
      </c>
      <c r="E4" s="895"/>
      <c r="F4" s="902"/>
      <c r="G4" s="502" t="s">
        <v>634</v>
      </c>
      <c r="H4" s="903"/>
      <c r="I4" s="904"/>
      <c r="J4" s="904"/>
      <c r="K4" s="905"/>
    </row>
    <row r="5" spans="1:17" s="4" customFormat="1" ht="24" customHeight="1" thickTop="1" thickBot="1" x14ac:dyDescent="0.25">
      <c r="A5" s="492"/>
      <c r="B5" s="503"/>
      <c r="C5" s="67"/>
      <c r="D5" s="906" t="s">
        <v>640</v>
      </c>
      <c r="E5" s="907"/>
      <c r="F5" s="907"/>
      <c r="G5" s="907"/>
      <c r="H5" s="908"/>
      <c r="I5" s="909"/>
      <c r="J5" s="909"/>
      <c r="K5" s="910"/>
    </row>
    <row r="6" spans="1:17" s="77" customFormat="1" ht="25.5" customHeight="1" thickTop="1" x14ac:dyDescent="0.2">
      <c r="A6" s="450" t="s">
        <v>527</v>
      </c>
      <c r="B6" s="78"/>
      <c r="C6" s="81"/>
      <c r="D6" s="52"/>
      <c r="E6" s="52"/>
      <c r="F6" s="52"/>
      <c r="L6" s="247"/>
      <c r="M6" s="247"/>
      <c r="N6" s="247"/>
      <c r="O6" s="247"/>
      <c r="P6" s="247"/>
      <c r="Q6" s="247"/>
    </row>
    <row r="7" spans="1:17" x14ac:dyDescent="0.2">
      <c r="B7" s="54"/>
    </row>
    <row r="8" spans="1:17" ht="15" customHeight="1" x14ac:dyDescent="0.2">
      <c r="A8" s="920" t="s">
        <v>85</v>
      </c>
      <c r="B8" s="925" t="s">
        <v>363</v>
      </c>
      <c r="C8" s="925" t="s">
        <v>358</v>
      </c>
      <c r="D8" s="923" t="s">
        <v>360</v>
      </c>
      <c r="E8" s="923"/>
      <c r="F8" s="923"/>
      <c r="G8" s="923"/>
      <c r="H8" s="923"/>
      <c r="I8" s="923"/>
      <c r="J8" s="924" t="s">
        <v>372</v>
      </c>
      <c r="K8" s="924"/>
      <c r="L8" s="924"/>
    </row>
    <row r="9" spans="1:17" x14ac:dyDescent="0.2">
      <c r="A9" s="920"/>
      <c r="B9" s="925"/>
      <c r="C9" s="925"/>
      <c r="D9" s="926" t="s">
        <v>359</v>
      </c>
      <c r="E9" s="926"/>
      <c r="F9" s="926"/>
      <c r="G9" s="926"/>
      <c r="H9" s="927" t="s">
        <v>214</v>
      </c>
      <c r="I9" s="929" t="s">
        <v>216</v>
      </c>
      <c r="J9" s="921" t="s">
        <v>375</v>
      </c>
      <c r="K9" s="921" t="s">
        <v>529</v>
      </c>
      <c r="L9" s="921" t="s">
        <v>528</v>
      </c>
    </row>
    <row r="10" spans="1:17" ht="60.5" customHeight="1" x14ac:dyDescent="0.2">
      <c r="A10" s="920"/>
      <c r="B10" s="925"/>
      <c r="C10" s="925"/>
      <c r="D10" s="510" t="s">
        <v>662</v>
      </c>
      <c r="E10" s="456" t="s">
        <v>623</v>
      </c>
      <c r="F10" s="457" t="s">
        <v>624</v>
      </c>
      <c r="G10" s="455" t="s">
        <v>625</v>
      </c>
      <c r="H10" s="928"/>
      <c r="I10" s="930"/>
      <c r="J10" s="922"/>
      <c r="K10" s="922"/>
      <c r="L10" s="922"/>
    </row>
    <row r="11" spans="1:17" ht="14.25" customHeight="1" x14ac:dyDescent="0.2">
      <c r="A11" s="86"/>
      <c r="B11" s="93" t="s">
        <v>439</v>
      </c>
      <c r="C11" s="94">
        <v>11</v>
      </c>
      <c r="D11" s="94">
        <v>19.2</v>
      </c>
      <c r="E11" s="94">
        <f>D11</f>
        <v>19.2</v>
      </c>
      <c r="F11" s="94">
        <f>ROUNDUP(D11*100/130,1)</f>
        <v>14.799999999999999</v>
      </c>
      <c r="G11" s="94">
        <v>13.6</v>
      </c>
      <c r="H11" s="91" t="str">
        <f>IF(E11&gt;=G11,"compliant","not compliant")</f>
        <v>compliant</v>
      </c>
      <c r="I11" s="91" t="str">
        <f>IF(F11&gt;=G11,"compliant","not compliant")</f>
        <v>compliant</v>
      </c>
      <c r="J11" s="92">
        <v>0.5</v>
      </c>
      <c r="K11" s="371" t="s">
        <v>150</v>
      </c>
      <c r="L11" s="371" t="s">
        <v>150</v>
      </c>
    </row>
    <row r="12" spans="1:17" ht="14.25" customHeight="1" x14ac:dyDescent="0.2">
      <c r="A12" s="86"/>
      <c r="B12" s="93" t="s">
        <v>542</v>
      </c>
      <c r="C12" s="94">
        <v>12</v>
      </c>
      <c r="D12" s="94">
        <v>22.3</v>
      </c>
      <c r="E12" s="94">
        <f t="shared" ref="E12" si="0">D12</f>
        <v>22.3</v>
      </c>
      <c r="F12" s="94">
        <f t="shared" ref="F12" si="1">ROUNDUP(D12*100/130,1)</f>
        <v>17.200000000000003</v>
      </c>
      <c r="G12" s="94">
        <v>20.5</v>
      </c>
      <c r="H12" s="91" t="str">
        <f t="shared" ref="H12:H32" si="2">IF(E12&gt;=G12,"compliant","not compliant")</f>
        <v>compliant</v>
      </c>
      <c r="I12" s="91" t="str">
        <f t="shared" ref="I12:I32" si="3">IF(F12&gt;=G12,"compliant","not compliant")</f>
        <v>not compliant</v>
      </c>
      <c r="J12" s="370" t="s">
        <v>437</v>
      </c>
      <c r="K12" s="371" t="s">
        <v>437</v>
      </c>
      <c r="L12" s="371" t="s">
        <v>85</v>
      </c>
    </row>
    <row r="13" spans="1:17" x14ac:dyDescent="0.2">
      <c r="A13" s="86">
        <v>1</v>
      </c>
      <c r="B13" s="87"/>
      <c r="C13" s="88"/>
      <c r="D13" s="88"/>
      <c r="E13" s="88"/>
      <c r="F13" s="88"/>
      <c r="G13" s="95"/>
      <c r="H13" s="91" t="str">
        <f t="shared" si="2"/>
        <v>compliant</v>
      </c>
      <c r="I13" s="91" t="str">
        <f t="shared" si="3"/>
        <v>compliant</v>
      </c>
      <c r="J13" s="86"/>
      <c r="K13" s="86"/>
      <c r="L13" s="86"/>
    </row>
    <row r="14" spans="1:17" x14ac:dyDescent="0.2">
      <c r="A14" s="86">
        <v>2</v>
      </c>
      <c r="B14" s="87"/>
      <c r="C14" s="88"/>
      <c r="D14" s="88"/>
      <c r="E14" s="88"/>
      <c r="F14" s="88"/>
      <c r="G14" s="95"/>
      <c r="H14" s="91" t="str">
        <f t="shared" si="2"/>
        <v>compliant</v>
      </c>
      <c r="I14" s="91" t="str">
        <f t="shared" si="3"/>
        <v>compliant</v>
      </c>
      <c r="J14" s="86"/>
      <c r="K14" s="358"/>
      <c r="L14" s="86"/>
    </row>
    <row r="15" spans="1:17" x14ac:dyDescent="0.2">
      <c r="A15" s="86">
        <v>3</v>
      </c>
      <c r="B15" s="87"/>
      <c r="C15" s="88"/>
      <c r="D15" s="88"/>
      <c r="E15" s="88"/>
      <c r="F15" s="88"/>
      <c r="G15" s="95"/>
      <c r="H15" s="91" t="str">
        <f t="shared" si="2"/>
        <v>compliant</v>
      </c>
      <c r="I15" s="91" t="str">
        <f t="shared" si="3"/>
        <v>compliant</v>
      </c>
      <c r="J15" s="86"/>
      <c r="K15" s="358"/>
      <c r="L15" s="86"/>
    </row>
    <row r="16" spans="1:17" x14ac:dyDescent="0.2">
      <c r="A16" s="86">
        <v>4</v>
      </c>
      <c r="B16" s="87"/>
      <c r="C16" s="88"/>
      <c r="D16" s="88"/>
      <c r="E16" s="88"/>
      <c r="F16" s="88"/>
      <c r="G16" s="95"/>
      <c r="H16" s="91" t="str">
        <f t="shared" si="2"/>
        <v>compliant</v>
      </c>
      <c r="I16" s="91" t="str">
        <f t="shared" si="3"/>
        <v>compliant</v>
      </c>
      <c r="J16" s="86"/>
      <c r="K16" s="358"/>
      <c r="L16" s="86"/>
    </row>
    <row r="17" spans="1:12" x14ac:dyDescent="0.2">
      <c r="A17" s="86">
        <v>5</v>
      </c>
      <c r="B17" s="87"/>
      <c r="C17" s="88"/>
      <c r="D17" s="88"/>
      <c r="E17" s="88"/>
      <c r="F17" s="88"/>
      <c r="G17" s="95"/>
      <c r="H17" s="91" t="str">
        <f t="shared" si="2"/>
        <v>compliant</v>
      </c>
      <c r="I17" s="91" t="str">
        <f t="shared" si="3"/>
        <v>compliant</v>
      </c>
      <c r="J17" s="86"/>
      <c r="K17" s="358"/>
      <c r="L17" s="86"/>
    </row>
    <row r="18" spans="1:12" x14ac:dyDescent="0.2">
      <c r="A18" s="86">
        <v>6</v>
      </c>
      <c r="B18" s="87"/>
      <c r="C18" s="88"/>
      <c r="D18" s="88"/>
      <c r="E18" s="88"/>
      <c r="F18" s="88"/>
      <c r="G18" s="95"/>
      <c r="H18" s="91" t="str">
        <f t="shared" si="2"/>
        <v>compliant</v>
      </c>
      <c r="I18" s="91" t="str">
        <f t="shared" si="3"/>
        <v>compliant</v>
      </c>
      <c r="J18" s="86"/>
      <c r="K18" s="358"/>
      <c r="L18" s="86"/>
    </row>
    <row r="19" spans="1:12" x14ac:dyDescent="0.2">
      <c r="A19" s="86">
        <v>7</v>
      </c>
      <c r="B19" s="87"/>
      <c r="C19" s="88"/>
      <c r="D19" s="88"/>
      <c r="E19" s="88"/>
      <c r="F19" s="88"/>
      <c r="G19" s="95"/>
      <c r="H19" s="91" t="str">
        <f t="shared" si="2"/>
        <v>compliant</v>
      </c>
      <c r="I19" s="91" t="str">
        <f t="shared" si="3"/>
        <v>compliant</v>
      </c>
      <c r="J19" s="86"/>
      <c r="K19" s="358"/>
      <c r="L19" s="86"/>
    </row>
    <row r="20" spans="1:12" x14ac:dyDescent="0.2">
      <c r="A20" s="86">
        <v>8</v>
      </c>
      <c r="B20" s="87"/>
      <c r="C20" s="88"/>
      <c r="D20" s="88"/>
      <c r="E20" s="88"/>
      <c r="F20" s="88"/>
      <c r="G20" s="95"/>
      <c r="H20" s="91" t="str">
        <f t="shared" si="2"/>
        <v>compliant</v>
      </c>
      <c r="I20" s="91" t="str">
        <f t="shared" si="3"/>
        <v>compliant</v>
      </c>
      <c r="J20" s="86"/>
      <c r="K20" s="358"/>
      <c r="L20" s="86"/>
    </row>
    <row r="21" spans="1:12" x14ac:dyDescent="0.2">
      <c r="A21" s="86">
        <v>9</v>
      </c>
      <c r="B21" s="87"/>
      <c r="C21" s="88"/>
      <c r="D21" s="88"/>
      <c r="E21" s="88"/>
      <c r="F21" s="88"/>
      <c r="G21" s="95"/>
      <c r="H21" s="91" t="str">
        <f t="shared" si="2"/>
        <v>compliant</v>
      </c>
      <c r="I21" s="91" t="str">
        <f t="shared" si="3"/>
        <v>compliant</v>
      </c>
      <c r="J21" s="86"/>
      <c r="K21" s="358"/>
      <c r="L21" s="86"/>
    </row>
    <row r="22" spans="1:12" x14ac:dyDescent="0.2">
      <c r="A22" s="86">
        <v>10</v>
      </c>
      <c r="B22" s="87"/>
      <c r="C22" s="88"/>
      <c r="D22" s="88"/>
      <c r="E22" s="88"/>
      <c r="F22" s="88"/>
      <c r="G22" s="95"/>
      <c r="H22" s="91" t="str">
        <f t="shared" si="2"/>
        <v>compliant</v>
      </c>
      <c r="I22" s="91" t="str">
        <f t="shared" si="3"/>
        <v>compliant</v>
      </c>
      <c r="J22" s="86"/>
      <c r="K22" s="358"/>
      <c r="L22" s="86"/>
    </row>
    <row r="23" spans="1:12" x14ac:dyDescent="0.2">
      <c r="A23" s="86">
        <v>11</v>
      </c>
      <c r="B23" s="87"/>
      <c r="C23" s="88"/>
      <c r="D23" s="88"/>
      <c r="E23" s="88"/>
      <c r="F23" s="88"/>
      <c r="G23" s="95"/>
      <c r="H23" s="91" t="str">
        <f t="shared" si="2"/>
        <v>compliant</v>
      </c>
      <c r="I23" s="91" t="str">
        <f t="shared" si="3"/>
        <v>compliant</v>
      </c>
      <c r="J23" s="86"/>
      <c r="K23" s="358"/>
      <c r="L23" s="86"/>
    </row>
    <row r="24" spans="1:12" x14ac:dyDescent="0.2">
      <c r="A24" s="86">
        <v>12</v>
      </c>
      <c r="B24" s="87"/>
      <c r="C24" s="88"/>
      <c r="D24" s="88"/>
      <c r="E24" s="88"/>
      <c r="F24" s="88"/>
      <c r="G24" s="95"/>
      <c r="H24" s="91" t="str">
        <f t="shared" si="2"/>
        <v>compliant</v>
      </c>
      <c r="I24" s="91" t="str">
        <f t="shared" si="3"/>
        <v>compliant</v>
      </c>
      <c r="J24" s="86"/>
      <c r="K24" s="358"/>
      <c r="L24" s="86"/>
    </row>
    <row r="25" spans="1:12" x14ac:dyDescent="0.2">
      <c r="A25" s="86">
        <v>13</v>
      </c>
      <c r="B25" s="87"/>
      <c r="C25" s="88"/>
      <c r="D25" s="88"/>
      <c r="E25" s="88"/>
      <c r="F25" s="88"/>
      <c r="G25" s="95"/>
      <c r="H25" s="91" t="str">
        <f t="shared" si="2"/>
        <v>compliant</v>
      </c>
      <c r="I25" s="91" t="str">
        <f t="shared" si="3"/>
        <v>compliant</v>
      </c>
      <c r="J25" s="86"/>
      <c r="K25" s="358"/>
      <c r="L25" s="86"/>
    </row>
    <row r="26" spans="1:12" x14ac:dyDescent="0.2">
      <c r="A26" s="86">
        <v>14</v>
      </c>
      <c r="B26" s="87"/>
      <c r="C26" s="88"/>
      <c r="D26" s="88"/>
      <c r="E26" s="88"/>
      <c r="F26" s="88"/>
      <c r="G26" s="95"/>
      <c r="H26" s="91" t="str">
        <f t="shared" si="2"/>
        <v>compliant</v>
      </c>
      <c r="I26" s="91" t="str">
        <f t="shared" si="3"/>
        <v>compliant</v>
      </c>
      <c r="J26" s="86"/>
      <c r="K26" s="358"/>
      <c r="L26" s="86"/>
    </row>
    <row r="27" spans="1:12" x14ac:dyDescent="0.2">
      <c r="A27" s="86">
        <v>15</v>
      </c>
      <c r="B27" s="87"/>
      <c r="C27" s="88"/>
      <c r="D27" s="88"/>
      <c r="E27" s="88"/>
      <c r="F27" s="88"/>
      <c r="G27" s="95"/>
      <c r="H27" s="91" t="str">
        <f t="shared" si="2"/>
        <v>compliant</v>
      </c>
      <c r="I27" s="91" t="str">
        <f t="shared" si="3"/>
        <v>compliant</v>
      </c>
      <c r="J27" s="86"/>
      <c r="K27" s="358"/>
      <c r="L27" s="86"/>
    </row>
    <row r="28" spans="1:12" x14ac:dyDescent="0.2">
      <c r="A28" s="86">
        <v>16</v>
      </c>
      <c r="B28" s="87"/>
      <c r="C28" s="88"/>
      <c r="D28" s="88"/>
      <c r="E28" s="88"/>
      <c r="F28" s="88"/>
      <c r="G28" s="95"/>
      <c r="H28" s="91" t="str">
        <f t="shared" si="2"/>
        <v>compliant</v>
      </c>
      <c r="I28" s="91" t="str">
        <f t="shared" si="3"/>
        <v>compliant</v>
      </c>
      <c r="J28" s="86"/>
      <c r="K28" s="358"/>
      <c r="L28" s="86"/>
    </row>
    <row r="29" spans="1:12" x14ac:dyDescent="0.2">
      <c r="A29" s="86">
        <v>17</v>
      </c>
      <c r="B29" s="87"/>
      <c r="C29" s="88"/>
      <c r="D29" s="88"/>
      <c r="E29" s="88"/>
      <c r="F29" s="88"/>
      <c r="G29" s="95"/>
      <c r="H29" s="91" t="str">
        <f t="shared" si="2"/>
        <v>compliant</v>
      </c>
      <c r="I29" s="91" t="str">
        <f t="shared" si="3"/>
        <v>compliant</v>
      </c>
      <c r="J29" s="86"/>
      <c r="K29" s="358"/>
      <c r="L29" s="86"/>
    </row>
    <row r="30" spans="1:12" x14ac:dyDescent="0.2">
      <c r="A30" s="86">
        <v>18</v>
      </c>
      <c r="B30" s="87"/>
      <c r="C30" s="88"/>
      <c r="D30" s="88"/>
      <c r="E30" s="88"/>
      <c r="F30" s="88"/>
      <c r="G30" s="95"/>
      <c r="H30" s="91" t="str">
        <f t="shared" si="2"/>
        <v>compliant</v>
      </c>
      <c r="I30" s="91" t="str">
        <f t="shared" si="3"/>
        <v>compliant</v>
      </c>
      <c r="J30" s="86"/>
      <c r="K30" s="358"/>
      <c r="L30" s="86"/>
    </row>
    <row r="31" spans="1:12" x14ac:dyDescent="0.2">
      <c r="A31" s="86">
        <v>19</v>
      </c>
      <c r="B31" s="87"/>
      <c r="C31" s="88"/>
      <c r="D31" s="88"/>
      <c r="E31" s="88"/>
      <c r="F31" s="88"/>
      <c r="G31" s="95"/>
      <c r="H31" s="91" t="str">
        <f t="shared" si="2"/>
        <v>compliant</v>
      </c>
      <c r="I31" s="91" t="str">
        <f t="shared" si="3"/>
        <v>compliant</v>
      </c>
      <c r="J31" s="86"/>
      <c r="K31" s="358"/>
      <c r="L31" s="86"/>
    </row>
    <row r="32" spans="1:12" x14ac:dyDescent="0.2">
      <c r="A32" s="86">
        <v>20</v>
      </c>
      <c r="B32" s="87"/>
      <c r="C32" s="88"/>
      <c r="D32" s="88"/>
      <c r="E32" s="88"/>
      <c r="F32" s="88"/>
      <c r="G32" s="95"/>
      <c r="H32" s="91" t="str">
        <f t="shared" si="2"/>
        <v>compliant</v>
      </c>
      <c r="I32" s="91" t="str">
        <f t="shared" si="3"/>
        <v>compliant</v>
      </c>
      <c r="J32" s="86"/>
      <c r="K32" s="358"/>
      <c r="L32" s="86"/>
    </row>
    <row r="33" spans="1:12" x14ac:dyDescent="0.2">
      <c r="A33" s="96"/>
      <c r="B33" s="97"/>
      <c r="C33" s="98"/>
      <c r="D33" s="98"/>
      <c r="E33" s="98"/>
      <c r="F33" s="98"/>
      <c r="G33" s="99"/>
      <c r="H33" s="100"/>
      <c r="I33" s="96"/>
      <c r="J33" s="96"/>
      <c r="K33" s="101"/>
      <c r="L33" s="96"/>
    </row>
    <row r="34" spans="1:12" x14ac:dyDescent="0.2">
      <c r="B34" s="347" t="s">
        <v>540</v>
      </c>
    </row>
    <row r="35" spans="1:12" ht="22.5" customHeight="1" x14ac:dyDescent="0.2">
      <c r="B35" s="932" t="s">
        <v>370</v>
      </c>
      <c r="C35" s="932"/>
      <c r="D35" s="931"/>
      <c r="E35" s="931"/>
      <c r="F35" s="931"/>
      <c r="G35" s="931"/>
      <c r="H35" s="931"/>
      <c r="I35" s="931"/>
      <c r="J35" s="931"/>
      <c r="K35" s="931"/>
      <c r="L35" s="931"/>
    </row>
    <row r="36" spans="1:12" ht="22.5" customHeight="1" x14ac:dyDescent="0.2">
      <c r="B36" s="932" t="s">
        <v>371</v>
      </c>
      <c r="C36" s="932"/>
      <c r="D36" s="931"/>
      <c r="E36" s="931"/>
      <c r="F36" s="931"/>
      <c r="G36" s="931"/>
      <c r="H36" s="931"/>
      <c r="I36" s="931"/>
      <c r="J36" s="931"/>
      <c r="K36" s="931"/>
      <c r="L36" s="931"/>
    </row>
    <row r="37" spans="1:12" ht="15" customHeight="1" x14ac:dyDescent="0.2">
      <c r="B37" s="935" t="s">
        <v>436</v>
      </c>
      <c r="C37" s="936"/>
      <c r="D37" s="933" t="s">
        <v>541</v>
      </c>
      <c r="E37" s="933"/>
      <c r="F37" s="933"/>
      <c r="G37" s="933"/>
      <c r="H37" s="933"/>
      <c r="I37" s="933"/>
      <c r="J37" s="933"/>
      <c r="K37" s="933"/>
      <c r="L37" s="933"/>
    </row>
    <row r="38" spans="1:12" ht="51" customHeight="1" x14ac:dyDescent="0.2">
      <c r="B38" s="937"/>
      <c r="C38" s="938"/>
      <c r="D38" s="934" t="s">
        <v>543</v>
      </c>
      <c r="E38" s="934"/>
      <c r="F38" s="934"/>
      <c r="G38" s="934"/>
      <c r="H38" s="934"/>
      <c r="I38" s="934"/>
      <c r="J38" s="934"/>
      <c r="K38" s="934"/>
      <c r="L38" s="934"/>
    </row>
    <row r="41" spans="1:12" x14ac:dyDescent="0.2">
      <c r="B41" s="914" t="s">
        <v>586</v>
      </c>
      <c r="C41" s="914"/>
      <c r="D41" s="914"/>
      <c r="E41" s="914"/>
      <c r="F41" s="914"/>
      <c r="G41" s="914"/>
      <c r="H41" s="914"/>
      <c r="I41" s="914"/>
      <c r="J41" s="914"/>
      <c r="K41" s="914"/>
      <c r="L41" s="914"/>
    </row>
    <row r="42" spans="1:12" x14ac:dyDescent="0.2">
      <c r="B42" s="911" t="s">
        <v>587</v>
      </c>
      <c r="C42" s="911"/>
      <c r="D42" s="911"/>
      <c r="E42" s="911"/>
      <c r="F42" s="911"/>
      <c r="G42" s="911"/>
      <c r="H42" s="911"/>
      <c r="I42" s="911"/>
      <c r="J42" s="911"/>
      <c r="K42" s="911"/>
      <c r="L42" s="911"/>
    </row>
    <row r="43" spans="1:12" x14ac:dyDescent="0.2">
      <c r="B43" s="911" t="s">
        <v>588</v>
      </c>
      <c r="C43" s="911"/>
      <c r="D43" s="911"/>
      <c r="E43" s="911"/>
      <c r="F43" s="911"/>
      <c r="G43" s="911"/>
      <c r="H43" s="911"/>
      <c r="I43" s="911"/>
      <c r="J43" s="911"/>
      <c r="K43" s="911"/>
      <c r="L43" s="911"/>
    </row>
    <row r="44" spans="1:12" x14ac:dyDescent="0.2">
      <c r="B44" s="478"/>
      <c r="C44" s="454"/>
      <c r="D44" s="454"/>
      <c r="E44" s="454"/>
      <c r="F44" s="454"/>
      <c r="G44" s="454"/>
      <c r="H44" s="479"/>
      <c r="I44" s="454"/>
      <c r="J44" s="454"/>
      <c r="K44" s="454"/>
      <c r="L44" s="454"/>
    </row>
    <row r="45" spans="1:12" x14ac:dyDescent="0.2">
      <c r="B45" s="911" t="s">
        <v>589</v>
      </c>
      <c r="C45" s="911"/>
      <c r="D45" s="911"/>
      <c r="E45" s="911"/>
      <c r="F45" s="911"/>
      <c r="G45" s="911"/>
      <c r="H45" s="911"/>
      <c r="I45" s="911"/>
      <c r="J45" s="911"/>
      <c r="K45" s="911"/>
      <c r="L45" s="911"/>
    </row>
    <row r="46" spans="1:12" ht="33.5" customHeight="1" x14ac:dyDescent="0.2">
      <c r="B46" s="911" t="s">
        <v>590</v>
      </c>
      <c r="C46" s="911"/>
      <c r="D46" s="911"/>
      <c r="E46" s="911"/>
      <c r="F46" s="911"/>
      <c r="G46" s="911"/>
      <c r="H46" s="911"/>
      <c r="I46" s="911"/>
      <c r="J46" s="911"/>
      <c r="K46" s="911"/>
      <c r="L46" s="911"/>
    </row>
    <row r="47" spans="1:12" x14ac:dyDescent="0.2">
      <c r="B47" s="912" t="s">
        <v>216</v>
      </c>
      <c r="C47" s="912"/>
      <c r="D47" s="912"/>
      <c r="E47" s="912"/>
      <c r="F47" s="912"/>
      <c r="G47" s="912"/>
      <c r="H47" s="912"/>
      <c r="I47" s="912"/>
      <c r="J47" s="912"/>
      <c r="K47" s="912"/>
      <c r="L47" s="912"/>
    </row>
    <row r="48" spans="1:12" ht="32" customHeight="1" x14ac:dyDescent="0.2">
      <c r="B48" s="911" t="s">
        <v>591</v>
      </c>
      <c r="C48" s="911"/>
      <c r="D48" s="911"/>
      <c r="E48" s="911"/>
      <c r="F48" s="911"/>
      <c r="G48" s="911"/>
      <c r="H48" s="911"/>
      <c r="I48" s="911"/>
      <c r="J48" s="911"/>
      <c r="K48" s="911"/>
      <c r="L48" s="911"/>
    </row>
    <row r="49" spans="2:12" x14ac:dyDescent="0.2">
      <c r="B49" s="478"/>
      <c r="C49" s="454"/>
      <c r="D49" s="454"/>
      <c r="E49" s="454"/>
      <c r="F49" s="454"/>
      <c r="G49" s="454"/>
      <c r="H49" s="479"/>
      <c r="I49" s="454"/>
      <c r="J49" s="454"/>
      <c r="K49" s="454"/>
      <c r="L49" s="454"/>
    </row>
    <row r="50" spans="2:12" ht="26" customHeight="1" x14ac:dyDescent="0.2">
      <c r="B50" s="911" t="s">
        <v>592</v>
      </c>
      <c r="C50" s="911"/>
      <c r="D50" s="911"/>
      <c r="E50" s="911"/>
      <c r="F50" s="911"/>
      <c r="G50" s="911"/>
      <c r="H50" s="911"/>
      <c r="I50" s="911"/>
      <c r="J50" s="911"/>
      <c r="K50" s="911"/>
      <c r="L50" s="911"/>
    </row>
    <row r="51" spans="2:12" x14ac:dyDescent="0.2">
      <c r="B51" s="913" t="s">
        <v>593</v>
      </c>
      <c r="C51" s="913"/>
      <c r="D51" s="913"/>
      <c r="E51" s="913"/>
      <c r="F51" s="913"/>
      <c r="G51" s="913"/>
      <c r="H51" s="913"/>
      <c r="I51" s="913"/>
      <c r="J51" s="913"/>
      <c r="K51" s="913"/>
      <c r="L51" s="913"/>
    </row>
    <row r="52" spans="2:12" ht="38" customHeight="1" x14ac:dyDescent="0.2">
      <c r="B52" s="915" t="s">
        <v>594</v>
      </c>
      <c r="C52" s="915"/>
      <c r="D52" s="915"/>
      <c r="E52" s="915"/>
      <c r="F52" s="915"/>
      <c r="G52" s="915"/>
      <c r="H52" s="915" t="s">
        <v>611</v>
      </c>
      <c r="I52" s="915"/>
      <c r="J52" s="915"/>
      <c r="K52" s="915"/>
      <c r="L52" s="915"/>
    </row>
    <row r="53" spans="2:12" x14ac:dyDescent="0.2">
      <c r="B53" s="917" t="s">
        <v>595</v>
      </c>
      <c r="C53" s="917"/>
      <c r="D53" s="480" t="s">
        <v>596</v>
      </c>
      <c r="E53" s="481" t="s">
        <v>597</v>
      </c>
      <c r="F53" s="481" t="s">
        <v>598</v>
      </c>
      <c r="G53" s="481" t="s">
        <v>594</v>
      </c>
      <c r="H53" s="915"/>
      <c r="I53" s="915"/>
      <c r="J53" s="915"/>
      <c r="K53" s="915"/>
      <c r="L53" s="915"/>
    </row>
    <row r="54" spans="2:12" ht="25" customHeight="1" x14ac:dyDescent="0.2">
      <c r="B54" s="916" t="s">
        <v>599</v>
      </c>
      <c r="C54" s="916"/>
      <c r="D54" s="918" t="s">
        <v>600</v>
      </c>
      <c r="E54" s="483" t="s">
        <v>601</v>
      </c>
      <c r="F54" s="484" t="s">
        <v>602</v>
      </c>
      <c r="G54" s="484">
        <v>10</v>
      </c>
      <c r="H54" s="893" t="s">
        <v>614</v>
      </c>
      <c r="I54" s="893"/>
      <c r="J54" s="893"/>
      <c r="K54" s="893"/>
      <c r="L54" s="893"/>
    </row>
    <row r="55" spans="2:12" ht="35.5" customHeight="1" x14ac:dyDescent="0.2">
      <c r="B55" s="916"/>
      <c r="C55" s="916"/>
      <c r="D55" s="918"/>
      <c r="E55" s="482" t="s">
        <v>603</v>
      </c>
      <c r="F55" s="484" t="s">
        <v>602</v>
      </c>
      <c r="G55" s="484">
        <v>11</v>
      </c>
      <c r="H55" s="893" t="s">
        <v>615</v>
      </c>
      <c r="I55" s="893"/>
      <c r="J55" s="893"/>
      <c r="K55" s="893"/>
      <c r="L55" s="893"/>
    </row>
    <row r="56" spans="2:12" ht="35.5" customHeight="1" x14ac:dyDescent="0.2">
      <c r="B56" s="916"/>
      <c r="C56" s="916"/>
      <c r="D56" s="483" t="s">
        <v>604</v>
      </c>
      <c r="E56" s="484" t="s">
        <v>602</v>
      </c>
      <c r="F56" s="484" t="s">
        <v>602</v>
      </c>
      <c r="G56" s="484">
        <v>12</v>
      </c>
      <c r="H56" s="893" t="s">
        <v>616</v>
      </c>
      <c r="I56" s="893"/>
      <c r="J56" s="893"/>
      <c r="K56" s="893"/>
      <c r="L56" s="893"/>
    </row>
    <row r="57" spans="2:12" ht="35.5" customHeight="1" x14ac:dyDescent="0.2">
      <c r="B57" s="916" t="s">
        <v>605</v>
      </c>
      <c r="C57" s="916" t="s">
        <v>606</v>
      </c>
      <c r="D57" s="483" t="s">
        <v>600</v>
      </c>
      <c r="E57" s="484" t="s">
        <v>602</v>
      </c>
      <c r="F57" s="484" t="s">
        <v>602</v>
      </c>
      <c r="G57" s="484">
        <v>13</v>
      </c>
      <c r="H57" s="893" t="s">
        <v>617</v>
      </c>
      <c r="I57" s="893"/>
      <c r="J57" s="893"/>
      <c r="K57" s="893"/>
      <c r="L57" s="893"/>
    </row>
    <row r="58" spans="2:12" ht="35.5" customHeight="1" x14ac:dyDescent="0.2">
      <c r="B58" s="916"/>
      <c r="C58" s="916"/>
      <c r="D58" s="483" t="s">
        <v>604</v>
      </c>
      <c r="E58" s="484" t="s">
        <v>602</v>
      </c>
      <c r="F58" s="484" t="s">
        <v>602</v>
      </c>
      <c r="G58" s="484">
        <v>14</v>
      </c>
      <c r="H58" s="893" t="s">
        <v>618</v>
      </c>
      <c r="I58" s="893"/>
      <c r="J58" s="893"/>
      <c r="K58" s="893"/>
      <c r="L58" s="893"/>
    </row>
    <row r="59" spans="2:12" ht="25" customHeight="1" x14ac:dyDescent="0.2">
      <c r="B59" s="916"/>
      <c r="C59" s="916" t="s">
        <v>607</v>
      </c>
      <c r="D59" s="482" t="s">
        <v>602</v>
      </c>
      <c r="E59" s="484" t="s">
        <v>602</v>
      </c>
      <c r="F59" s="483" t="s">
        <v>608</v>
      </c>
      <c r="G59" s="484">
        <v>15</v>
      </c>
      <c r="H59" s="893" t="s">
        <v>619</v>
      </c>
      <c r="I59" s="893"/>
      <c r="J59" s="893"/>
      <c r="K59" s="893"/>
      <c r="L59" s="893"/>
    </row>
    <row r="60" spans="2:12" ht="25" customHeight="1" x14ac:dyDescent="0.2">
      <c r="B60" s="916"/>
      <c r="C60" s="916"/>
      <c r="D60" s="482" t="s">
        <v>602</v>
      </c>
      <c r="E60" s="484" t="s">
        <v>609</v>
      </c>
      <c r="F60" s="483" t="s">
        <v>613</v>
      </c>
      <c r="G60" s="484">
        <v>16</v>
      </c>
      <c r="H60" s="893" t="s">
        <v>620</v>
      </c>
      <c r="I60" s="893"/>
      <c r="J60" s="893"/>
      <c r="K60" s="893"/>
      <c r="L60" s="893"/>
    </row>
    <row r="61" spans="2:12" ht="35.5" customHeight="1" x14ac:dyDescent="0.2">
      <c r="B61" s="916"/>
      <c r="C61" s="916"/>
      <c r="D61" s="482" t="s">
        <v>602</v>
      </c>
      <c r="E61" s="484" t="s">
        <v>602</v>
      </c>
      <c r="F61" s="483" t="s">
        <v>612</v>
      </c>
      <c r="G61" s="484">
        <v>17</v>
      </c>
      <c r="H61" s="893" t="s">
        <v>621</v>
      </c>
      <c r="I61" s="893"/>
      <c r="J61" s="893"/>
      <c r="K61" s="893"/>
      <c r="L61" s="893"/>
    </row>
    <row r="62" spans="2:12" ht="35.5" customHeight="1" x14ac:dyDescent="0.2">
      <c r="B62" s="916"/>
      <c r="C62" s="916"/>
      <c r="D62" s="482" t="s">
        <v>602</v>
      </c>
      <c r="E62" s="484" t="s">
        <v>602</v>
      </c>
      <c r="F62" s="483" t="s">
        <v>610</v>
      </c>
      <c r="G62" s="484">
        <v>18</v>
      </c>
      <c r="H62" s="893" t="s">
        <v>622</v>
      </c>
      <c r="I62" s="893"/>
      <c r="J62" s="893"/>
      <c r="K62" s="893"/>
      <c r="L62" s="893"/>
    </row>
    <row r="63" spans="2:12" x14ac:dyDescent="0.2">
      <c r="B63" s="485" t="s">
        <v>626</v>
      </c>
    </row>
  </sheetData>
  <mergeCells count="52">
    <mergeCell ref="D35:L35"/>
    <mergeCell ref="D36:L36"/>
    <mergeCell ref="B36:C36"/>
    <mergeCell ref="D37:L37"/>
    <mergeCell ref="B45:L45"/>
    <mergeCell ref="D38:L38"/>
    <mergeCell ref="B37:C38"/>
    <mergeCell ref="B35:C35"/>
    <mergeCell ref="A1:M1"/>
    <mergeCell ref="A8:A10"/>
    <mergeCell ref="J9:J10"/>
    <mergeCell ref="K9:K10"/>
    <mergeCell ref="L9:L10"/>
    <mergeCell ref="D8:I8"/>
    <mergeCell ref="J8:L8"/>
    <mergeCell ref="C8:C10"/>
    <mergeCell ref="D9:G9"/>
    <mergeCell ref="H9:H10"/>
    <mergeCell ref="I9:I10"/>
    <mergeCell ref="B8:B10"/>
    <mergeCell ref="H62:L62"/>
    <mergeCell ref="H60:L60"/>
    <mergeCell ref="H61:L61"/>
    <mergeCell ref="H52:L53"/>
    <mergeCell ref="B57:B62"/>
    <mergeCell ref="C57:C58"/>
    <mergeCell ref="C59:C62"/>
    <mergeCell ref="B52:G52"/>
    <mergeCell ref="B53:C53"/>
    <mergeCell ref="B54:C56"/>
    <mergeCell ref="D54:D55"/>
    <mergeCell ref="H55:L55"/>
    <mergeCell ref="H56:L56"/>
    <mergeCell ref="H57:L57"/>
    <mergeCell ref="H58:L58"/>
    <mergeCell ref="H59:L59"/>
    <mergeCell ref="H54:L54"/>
    <mergeCell ref="I2:K2"/>
    <mergeCell ref="D3:K3"/>
    <mergeCell ref="B4:C4"/>
    <mergeCell ref="D4:F4"/>
    <mergeCell ref="H4:K4"/>
    <mergeCell ref="D5:G5"/>
    <mergeCell ref="H5:K5"/>
    <mergeCell ref="B46:L46"/>
    <mergeCell ref="B47:L47"/>
    <mergeCell ref="B48:L48"/>
    <mergeCell ref="B50:L50"/>
    <mergeCell ref="B51:L51"/>
    <mergeCell ref="B41:L41"/>
    <mergeCell ref="B42:L42"/>
    <mergeCell ref="B43:L43"/>
  </mergeCells>
  <phoneticPr fontId="1"/>
  <hyperlinks>
    <hyperlink ref="B63" r:id="rId1" xr:uid="{8777086F-877E-4E2D-AD14-DE5CE9E6ED36}"/>
  </hyperlinks>
  <pageMargins left="0.70866141732283472" right="0.70866141732283472" top="0.74803149606299213" bottom="0.74803149606299213" header="0.31496062992125984" footer="0.31496062992125984"/>
  <pageSetup paperSize="9" scale="80" orientation="landscape" verticalDpi="0" r:id="rId2"/>
  <headerFooter>
    <oddHeader>&amp;R119V3</oddHeader>
    <oddFooter>&amp;C&amp;P</oddFooter>
  </headerFooter>
  <colBreaks count="1" manualBreakCount="1">
    <brk id="12" max="1048575" man="1"/>
  </colBreaks>
  <drawing r:id="rId3"/>
  <legacyDrawing r:id="rId4"/>
  <mc:AlternateContent xmlns:mc="http://schemas.openxmlformats.org/markup-compatibility/2006">
    <mc:Choice Requires="x14">
      <controls>
        <mc:AlternateContent xmlns:mc="http://schemas.openxmlformats.org/markup-compatibility/2006">
          <mc:Choice Requires="x14">
            <control shapeId="47106" r:id="rId5" name="Option Button 2">
              <controlPr defaultSize="0" autoFill="0" autoLine="0" autoPict="0">
                <anchor moveWithCells="1">
                  <from>
                    <xdr:col>1</xdr:col>
                    <xdr:colOff>69850</xdr:colOff>
                    <xdr:row>5</xdr:row>
                    <xdr:rowOff>50800</xdr:rowOff>
                  </from>
                  <to>
                    <xdr:col>2</xdr:col>
                    <xdr:colOff>0</xdr:colOff>
                    <xdr:row>5</xdr:row>
                    <xdr:rowOff>285750</xdr:rowOff>
                  </to>
                </anchor>
              </controlPr>
            </control>
          </mc:Choice>
        </mc:AlternateContent>
        <mc:AlternateContent xmlns:mc="http://schemas.openxmlformats.org/markup-compatibility/2006">
          <mc:Choice Requires="x14">
            <control shapeId="47107" r:id="rId6" name="Option Button 3">
              <controlPr defaultSize="0" autoFill="0" autoLine="0" autoPict="0">
                <anchor moveWithCells="1">
                  <from>
                    <xdr:col>1</xdr:col>
                    <xdr:colOff>1714500</xdr:colOff>
                    <xdr:row>5</xdr:row>
                    <xdr:rowOff>50800</xdr:rowOff>
                  </from>
                  <to>
                    <xdr:col>3</xdr:col>
                    <xdr:colOff>717550</xdr:colOff>
                    <xdr:row>5</xdr:row>
                    <xdr:rowOff>304800</xdr:rowOff>
                  </to>
                </anchor>
              </controlPr>
            </control>
          </mc:Choice>
        </mc:AlternateContent>
        <mc:AlternateContent xmlns:mc="http://schemas.openxmlformats.org/markup-compatibility/2006">
          <mc:Choice Requires="x14">
            <control shapeId="47108" r:id="rId7" name="Option Button 4">
              <controlPr defaultSize="0" autoFill="0" autoLine="0" autoPict="0">
                <anchor moveWithCells="1">
                  <from>
                    <xdr:col>3</xdr:col>
                    <xdr:colOff>850900</xdr:colOff>
                    <xdr:row>5</xdr:row>
                    <xdr:rowOff>38100</xdr:rowOff>
                  </from>
                  <to>
                    <xdr:col>5</xdr:col>
                    <xdr:colOff>171450</xdr:colOff>
                    <xdr:row>5</xdr:row>
                    <xdr:rowOff>304800</xdr:rowOff>
                  </to>
                </anchor>
              </controlPr>
            </control>
          </mc:Choice>
        </mc:AlternateContent>
        <mc:AlternateContent xmlns:mc="http://schemas.openxmlformats.org/markup-compatibility/2006">
          <mc:Choice Requires="x14">
            <control shapeId="47109" r:id="rId8" name="Option Button 5">
              <controlPr defaultSize="0" autoFill="0" autoLine="0" autoPict="0">
                <anchor moveWithCells="1">
                  <from>
                    <xdr:col>6</xdr:col>
                    <xdr:colOff>12700</xdr:colOff>
                    <xdr:row>5</xdr:row>
                    <xdr:rowOff>57150</xdr:rowOff>
                  </from>
                  <to>
                    <xdr:col>7</xdr:col>
                    <xdr:colOff>774700</xdr:colOff>
                    <xdr:row>5</xdr:row>
                    <xdr:rowOff>285750</xdr:rowOff>
                  </to>
                </anchor>
              </controlPr>
            </control>
          </mc:Choice>
        </mc:AlternateContent>
        <mc:AlternateContent xmlns:mc="http://schemas.openxmlformats.org/markup-compatibility/2006">
          <mc:Choice Requires="x14">
            <control shapeId="47110" r:id="rId9" name="Option Button 6">
              <controlPr defaultSize="0" autoFill="0" autoLine="0" autoPict="0">
                <anchor moveWithCells="1">
                  <from>
                    <xdr:col>7</xdr:col>
                    <xdr:colOff>133350</xdr:colOff>
                    <xdr:row>5</xdr:row>
                    <xdr:rowOff>50800</xdr:rowOff>
                  </from>
                  <to>
                    <xdr:col>8</xdr:col>
                    <xdr:colOff>895350</xdr:colOff>
                    <xdr:row>5</xdr:row>
                    <xdr:rowOff>285750</xdr:rowOff>
                  </to>
                </anchor>
              </controlPr>
            </control>
          </mc:Choice>
        </mc:AlternateContent>
        <mc:AlternateContent xmlns:mc="http://schemas.openxmlformats.org/markup-compatibility/2006">
          <mc:Choice Requires="x14">
            <control shapeId="47111" r:id="rId10" name="Option Button 7">
              <controlPr defaultSize="0" autoFill="0" autoLine="0" autoPict="0">
                <anchor moveWithCells="1">
                  <from>
                    <xdr:col>8</xdr:col>
                    <xdr:colOff>336550</xdr:colOff>
                    <xdr:row>5</xdr:row>
                    <xdr:rowOff>57150</xdr:rowOff>
                  </from>
                  <to>
                    <xdr:col>9</xdr:col>
                    <xdr:colOff>374650</xdr:colOff>
                    <xdr:row>5</xdr:row>
                    <xdr:rowOff>304800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J20"/>
  <sheetViews>
    <sheetView workbookViewId="0">
      <selection activeCell="I2" sqref="I2:J2"/>
    </sheetView>
  </sheetViews>
  <sheetFormatPr defaultColWidth="9" defaultRowHeight="14" x14ac:dyDescent="0.2"/>
  <cols>
    <col min="1" max="1" width="3.90625" style="42" customWidth="1"/>
    <col min="2" max="2" width="23.08984375" style="42" customWidth="1"/>
    <col min="3" max="3" width="19.453125" style="42" customWidth="1"/>
    <col min="4" max="4" width="16" style="42" customWidth="1"/>
    <col min="5" max="5" width="15" style="42" customWidth="1"/>
    <col min="6" max="6" width="18.90625" style="42" customWidth="1"/>
    <col min="7" max="7" width="13.6328125" style="42" customWidth="1"/>
    <col min="8" max="8" width="14" style="42" customWidth="1"/>
    <col min="9" max="9" width="18.90625" style="42" customWidth="1"/>
    <col min="10" max="10" width="16.08984375" style="42" customWidth="1"/>
    <col min="11" max="16384" width="9" style="42"/>
  </cols>
  <sheetData>
    <row r="1" spans="1:10" ht="30" customHeight="1" thickBot="1" x14ac:dyDescent="0.25">
      <c r="A1" s="939" t="s">
        <v>532</v>
      </c>
      <c r="B1" s="939"/>
      <c r="C1" s="939"/>
      <c r="D1" s="939"/>
      <c r="E1" s="939"/>
      <c r="F1" s="939"/>
      <c r="G1" s="939"/>
      <c r="H1" s="939"/>
      <c r="I1" s="939"/>
      <c r="J1" s="939"/>
    </row>
    <row r="2" spans="1:10" s="4" customFormat="1" ht="22.5" customHeight="1" thickTop="1" thickBot="1" x14ac:dyDescent="0.25">
      <c r="A2" s="64"/>
      <c r="B2" s="65"/>
      <c r="C2" s="65"/>
      <c r="D2" s="65"/>
      <c r="E2" s="65"/>
      <c r="H2" s="504" t="s">
        <v>131</v>
      </c>
      <c r="I2" s="673"/>
      <c r="J2" s="834"/>
    </row>
    <row r="3" spans="1:10" s="4" customFormat="1" ht="24" customHeight="1" thickTop="1" thickBot="1" x14ac:dyDescent="0.25">
      <c r="A3" s="66"/>
      <c r="E3" s="505" t="s">
        <v>631</v>
      </c>
      <c r="F3" s="952"/>
      <c r="G3" s="953"/>
      <c r="H3" s="953"/>
      <c r="I3" s="953"/>
      <c r="J3" s="954"/>
    </row>
    <row r="4" spans="1:10" s="4" customFormat="1" ht="37.5" customHeight="1" thickTop="1" thickBot="1" x14ac:dyDescent="0.25">
      <c r="A4" s="68"/>
      <c r="E4" s="458" t="s">
        <v>643</v>
      </c>
      <c r="F4" s="955"/>
      <c r="G4" s="956"/>
      <c r="H4" s="506" t="s">
        <v>634</v>
      </c>
      <c r="I4" s="957"/>
      <c r="J4" s="837"/>
    </row>
    <row r="5" spans="1:10" s="4" customFormat="1" ht="24" customHeight="1" thickTop="1" thickBot="1" x14ac:dyDescent="0.25">
      <c r="A5" s="68"/>
      <c r="E5" s="67"/>
      <c r="F5" s="958" t="s">
        <v>645</v>
      </c>
      <c r="G5" s="958"/>
      <c r="H5" s="908"/>
      <c r="I5" s="909"/>
      <c r="J5" s="910"/>
    </row>
    <row r="6" spans="1:10" s="4" customFormat="1" ht="32.25" customHeight="1" thickTop="1" thickBot="1" x14ac:dyDescent="0.25">
      <c r="A6" s="69"/>
      <c r="B6" s="369" t="s">
        <v>530</v>
      </c>
      <c r="C6" s="943"/>
      <c r="D6" s="833"/>
      <c r="E6" s="944"/>
      <c r="F6" s="944"/>
      <c r="G6" s="944"/>
      <c r="H6" s="944"/>
      <c r="I6" s="944"/>
      <c r="J6" s="945"/>
    </row>
    <row r="7" spans="1:10" ht="23.25" customHeight="1" thickTop="1" thickBot="1" x14ac:dyDescent="0.25">
      <c r="A7" s="948" t="s">
        <v>7</v>
      </c>
      <c r="B7" s="946" t="s">
        <v>453</v>
      </c>
      <c r="C7" s="948" t="s">
        <v>442</v>
      </c>
      <c r="D7" s="946" t="s">
        <v>443</v>
      </c>
      <c r="E7" s="948" t="s">
        <v>444</v>
      </c>
      <c r="F7" s="71" t="s">
        <v>533</v>
      </c>
      <c r="G7" s="72" t="s">
        <v>534</v>
      </c>
      <c r="H7" s="72" t="s">
        <v>535</v>
      </c>
      <c r="I7" s="950" t="s">
        <v>448</v>
      </c>
      <c r="J7" s="951"/>
    </row>
    <row r="8" spans="1:10" ht="74.25" customHeight="1" thickBot="1" x14ac:dyDescent="0.25">
      <c r="A8" s="949"/>
      <c r="B8" s="947"/>
      <c r="C8" s="949"/>
      <c r="D8" s="947"/>
      <c r="E8" s="949"/>
      <c r="F8" s="451" t="s">
        <v>536</v>
      </c>
      <c r="G8" s="351" t="s">
        <v>537</v>
      </c>
      <c r="H8" s="70" t="s">
        <v>457</v>
      </c>
      <c r="I8" s="70" t="s">
        <v>450</v>
      </c>
      <c r="J8" s="70" t="s">
        <v>441</v>
      </c>
    </row>
    <row r="9" spans="1:10" ht="19.5" customHeight="1" thickTop="1" thickBot="1" x14ac:dyDescent="0.25">
      <c r="A9" s="73" t="s">
        <v>440</v>
      </c>
      <c r="B9" s="348" t="s">
        <v>451</v>
      </c>
      <c r="C9" s="349" t="s">
        <v>445</v>
      </c>
      <c r="D9" s="349" t="s">
        <v>446</v>
      </c>
      <c r="E9" s="349" t="s">
        <v>447</v>
      </c>
      <c r="F9" s="70" t="s">
        <v>454</v>
      </c>
      <c r="G9" s="73" t="s">
        <v>455</v>
      </c>
      <c r="H9" s="70" t="s">
        <v>456</v>
      </c>
      <c r="I9" s="350" t="s">
        <v>449</v>
      </c>
      <c r="J9" s="74" t="s">
        <v>66</v>
      </c>
    </row>
    <row r="10" spans="1:10" ht="19.5" customHeight="1" thickBot="1" x14ac:dyDescent="0.25">
      <c r="A10" s="76">
        <v>1</v>
      </c>
      <c r="B10" s="74"/>
      <c r="C10" s="74"/>
      <c r="D10" s="74"/>
      <c r="E10" s="74"/>
      <c r="F10" s="75"/>
      <c r="G10" s="74"/>
      <c r="H10" s="75"/>
      <c r="I10" s="74"/>
      <c r="J10" s="74"/>
    </row>
    <row r="11" spans="1:10" ht="19.5" customHeight="1" thickBot="1" x14ac:dyDescent="0.25">
      <c r="A11" s="76">
        <v>2</v>
      </c>
      <c r="B11" s="74"/>
      <c r="C11" s="74"/>
      <c r="D11" s="74"/>
      <c r="E11" s="74"/>
      <c r="F11" s="75"/>
      <c r="G11" s="74"/>
      <c r="H11" s="75"/>
      <c r="I11" s="74"/>
      <c r="J11" s="74"/>
    </row>
    <row r="12" spans="1:10" ht="19.5" customHeight="1" thickBot="1" x14ac:dyDescent="0.25">
      <c r="A12" s="76">
        <v>3</v>
      </c>
      <c r="B12" s="74"/>
      <c r="C12" s="74"/>
      <c r="D12" s="74"/>
      <c r="E12" s="74"/>
      <c r="F12" s="75"/>
      <c r="G12" s="74"/>
      <c r="H12" s="75"/>
      <c r="I12" s="74"/>
      <c r="J12" s="74"/>
    </row>
    <row r="13" spans="1:10" ht="19.5" customHeight="1" thickBot="1" x14ac:dyDescent="0.25">
      <c r="A13" s="76">
        <v>4</v>
      </c>
      <c r="B13" s="74"/>
      <c r="C13" s="74"/>
      <c r="D13" s="74"/>
      <c r="E13" s="74"/>
      <c r="F13" s="75"/>
      <c r="G13" s="74"/>
      <c r="H13" s="75"/>
      <c r="I13" s="74"/>
      <c r="J13" s="74"/>
    </row>
    <row r="14" spans="1:10" ht="19.5" customHeight="1" thickBot="1" x14ac:dyDescent="0.25">
      <c r="A14" s="76">
        <v>5</v>
      </c>
      <c r="B14" s="74"/>
      <c r="C14" s="74"/>
      <c r="D14" s="74"/>
      <c r="E14" s="74"/>
      <c r="F14" s="75"/>
      <c r="G14" s="74"/>
      <c r="H14" s="75"/>
      <c r="I14" s="74"/>
      <c r="J14" s="74"/>
    </row>
    <row r="15" spans="1:10" ht="19.5" customHeight="1" thickBot="1" x14ac:dyDescent="0.25">
      <c r="A15" s="76">
        <v>6</v>
      </c>
      <c r="B15" s="74"/>
      <c r="C15" s="74"/>
      <c r="D15" s="74"/>
      <c r="E15" s="74"/>
      <c r="F15" s="75"/>
      <c r="G15" s="74"/>
      <c r="H15" s="75"/>
      <c r="I15" s="74"/>
      <c r="J15" s="74"/>
    </row>
    <row r="16" spans="1:10" ht="19.5" customHeight="1" thickBot="1" x14ac:dyDescent="0.25">
      <c r="A16" s="76">
        <v>7</v>
      </c>
      <c r="B16" s="74"/>
      <c r="C16" s="74"/>
      <c r="D16" s="74"/>
      <c r="E16" s="74"/>
      <c r="F16" s="75"/>
      <c r="G16" s="74"/>
      <c r="H16" s="75"/>
      <c r="I16" s="74"/>
      <c r="J16" s="74"/>
    </row>
    <row r="17" spans="1:10" x14ac:dyDescent="0.2">
      <c r="A17" s="940" t="s">
        <v>452</v>
      </c>
      <c r="B17" s="940"/>
      <c r="C17" s="940"/>
      <c r="D17" s="940"/>
      <c r="E17" s="940"/>
      <c r="F17" s="940"/>
      <c r="G17" s="940"/>
      <c r="H17" s="940"/>
      <c r="I17" s="940"/>
      <c r="J17" s="940"/>
    </row>
    <row r="18" spans="1:10" x14ac:dyDescent="0.2">
      <c r="A18" s="942" t="s">
        <v>538</v>
      </c>
      <c r="B18" s="942"/>
      <c r="C18" s="942"/>
      <c r="D18" s="942"/>
      <c r="E18" s="942"/>
      <c r="F18" s="942"/>
      <c r="G18" s="942"/>
      <c r="H18" s="942"/>
      <c r="I18" s="942"/>
      <c r="J18" s="942"/>
    </row>
    <row r="19" spans="1:10" x14ac:dyDescent="0.2">
      <c r="A19" s="359"/>
      <c r="B19" s="359"/>
      <c r="C19" s="359"/>
      <c r="D19" s="359"/>
      <c r="E19" s="359"/>
      <c r="F19" s="359"/>
      <c r="G19" s="359"/>
      <c r="H19" s="359"/>
      <c r="I19" s="359"/>
      <c r="J19" s="359"/>
    </row>
    <row r="20" spans="1:10" x14ac:dyDescent="0.2">
      <c r="A20" s="941" t="s">
        <v>539</v>
      </c>
      <c r="B20" s="941"/>
      <c r="C20" s="941"/>
      <c r="D20" s="941"/>
      <c r="E20" s="941"/>
      <c r="F20" s="941"/>
      <c r="G20" s="941"/>
      <c r="H20" s="941"/>
      <c r="I20" s="941"/>
      <c r="J20" s="941"/>
    </row>
  </sheetData>
  <mergeCells count="17">
    <mergeCell ref="F5:G5"/>
    <mergeCell ref="H5:J5"/>
    <mergeCell ref="A1:J1"/>
    <mergeCell ref="A17:J17"/>
    <mergeCell ref="A20:J20"/>
    <mergeCell ref="A18:J18"/>
    <mergeCell ref="C6:J6"/>
    <mergeCell ref="B7:B8"/>
    <mergeCell ref="C7:C8"/>
    <mergeCell ref="D7:D8"/>
    <mergeCell ref="E7:E8"/>
    <mergeCell ref="A7:A8"/>
    <mergeCell ref="I7:J7"/>
    <mergeCell ref="I2:J2"/>
    <mergeCell ref="F3:J3"/>
    <mergeCell ref="F4:G4"/>
    <mergeCell ref="I4:J4"/>
  </mergeCells>
  <phoneticPr fontId="1"/>
  <pageMargins left="0.70866141732283472" right="0.70866141732283472" top="0.74803149606299213" bottom="0.74803149606299213" header="0.31496062992125984" footer="0.31496062992125984"/>
  <pageSetup paperSize="9" scale="84" orientation="landscape" r:id="rId1"/>
  <headerFooter>
    <oddHeader>&amp;R119V3、159V1</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43"/>
  <sheetViews>
    <sheetView workbookViewId="0">
      <selection activeCell="B5" sqref="B5:C5"/>
    </sheetView>
  </sheetViews>
  <sheetFormatPr defaultRowHeight="13" x14ac:dyDescent="0.2"/>
  <cols>
    <col min="1" max="1" width="36.7265625" customWidth="1"/>
    <col min="2" max="2" width="27.453125" customWidth="1"/>
    <col min="3" max="3" width="30" customWidth="1"/>
  </cols>
  <sheetData>
    <row r="1" spans="1:3" ht="14" x14ac:dyDescent="0.2">
      <c r="A1" s="60" t="s">
        <v>438</v>
      </c>
      <c r="B1" s="42"/>
      <c r="C1" s="42"/>
    </row>
    <row r="2" spans="1:3" ht="14" x14ac:dyDescent="0.2">
      <c r="A2" s="58" t="s">
        <v>28</v>
      </c>
      <c r="B2" s="42"/>
      <c r="C2" s="42"/>
    </row>
    <row r="3" spans="1:3" ht="14" x14ac:dyDescent="0.2">
      <c r="A3" s="45" t="s">
        <v>29</v>
      </c>
      <c r="B3" s="42"/>
      <c r="C3" s="42"/>
    </row>
    <row r="4" spans="1:3" ht="18.5" thickBot="1" x14ac:dyDescent="0.25">
      <c r="A4" s="968" t="s">
        <v>30</v>
      </c>
      <c r="B4" s="968"/>
      <c r="C4" s="968"/>
    </row>
    <row r="5" spans="1:3" ht="13.5" thickBot="1" x14ac:dyDescent="0.25">
      <c r="A5" s="61" t="s">
        <v>31</v>
      </c>
      <c r="B5" s="966" t="s">
        <v>32</v>
      </c>
      <c r="C5" s="971"/>
    </row>
    <row r="6" spans="1:3" ht="23.25" customHeight="1" thickTop="1" x14ac:dyDescent="0.2">
      <c r="A6" s="972" t="s">
        <v>33</v>
      </c>
      <c r="B6" s="973"/>
      <c r="C6" s="974"/>
    </row>
    <row r="7" spans="1:3" ht="23.25" customHeight="1" x14ac:dyDescent="0.2">
      <c r="A7" s="975" t="s">
        <v>34</v>
      </c>
      <c r="B7" s="976"/>
      <c r="C7" s="977"/>
    </row>
    <row r="8" spans="1:3" ht="24" customHeight="1" thickBot="1" x14ac:dyDescent="0.25">
      <c r="A8" s="978" t="s">
        <v>51</v>
      </c>
      <c r="B8" s="979"/>
      <c r="C8" s="980"/>
    </row>
    <row r="9" spans="1:3" ht="31.5" customHeight="1" thickBot="1" x14ac:dyDescent="0.25">
      <c r="A9" s="959" t="s">
        <v>35</v>
      </c>
      <c r="B9" s="960"/>
      <c r="C9" s="961"/>
    </row>
    <row r="10" spans="1:3" ht="17.149999999999999" customHeight="1" thickBot="1" x14ac:dyDescent="0.25">
      <c r="A10" s="962" t="s">
        <v>647</v>
      </c>
      <c r="B10" s="963"/>
      <c r="C10" s="964"/>
    </row>
    <row r="11" spans="1:3" ht="17.25" customHeight="1" thickBot="1" x14ac:dyDescent="0.25">
      <c r="A11" s="965" t="s">
        <v>646</v>
      </c>
      <c r="B11" s="966"/>
      <c r="C11" s="967"/>
    </row>
    <row r="12" spans="1:3" s="59" customFormat="1" ht="10.5" thickTop="1" x14ac:dyDescent="0.2">
      <c r="A12" s="970" t="s">
        <v>36</v>
      </c>
      <c r="B12" s="970"/>
      <c r="C12" s="970"/>
    </row>
    <row r="13" spans="1:3" s="59" customFormat="1" ht="10" x14ac:dyDescent="0.2">
      <c r="A13" s="970" t="s">
        <v>37</v>
      </c>
      <c r="B13" s="970"/>
      <c r="C13" s="970"/>
    </row>
    <row r="14" spans="1:3" s="59" customFormat="1" ht="10" x14ac:dyDescent="0.2">
      <c r="A14" s="970" t="s">
        <v>52</v>
      </c>
      <c r="B14" s="970"/>
      <c r="C14" s="970"/>
    </row>
    <row r="15" spans="1:3" ht="14" x14ac:dyDescent="0.2">
      <c r="A15" s="58"/>
      <c r="B15" s="42"/>
      <c r="C15" s="42"/>
    </row>
    <row r="16" spans="1:3" ht="14" x14ac:dyDescent="0.2">
      <c r="A16" s="58" t="s">
        <v>38</v>
      </c>
      <c r="B16" s="42"/>
      <c r="C16" s="42"/>
    </row>
    <row r="17" spans="1:9" ht="14" x14ac:dyDescent="0.2">
      <c r="A17" s="58"/>
      <c r="B17" s="42"/>
      <c r="C17" s="42"/>
    </row>
    <row r="18" spans="1:9" ht="68.25" customHeight="1" x14ac:dyDescent="0.2">
      <c r="A18" s="969" t="s">
        <v>39</v>
      </c>
      <c r="B18" s="969"/>
      <c r="C18" s="969"/>
    </row>
    <row r="19" spans="1:9" ht="13.5" thickBot="1" x14ac:dyDescent="0.25">
      <c r="A19" s="981" t="s">
        <v>53</v>
      </c>
      <c r="B19" s="981"/>
      <c r="C19" s="981"/>
    </row>
    <row r="20" spans="1:9" ht="23.5" thickBot="1" x14ac:dyDescent="0.25">
      <c r="A20" s="62" t="s">
        <v>50</v>
      </c>
      <c r="B20" s="986" t="s">
        <v>40</v>
      </c>
      <c r="C20" s="987"/>
    </row>
    <row r="21" spans="1:9" ht="14" thickTop="1" thickBot="1" x14ac:dyDescent="0.25">
      <c r="A21" s="63" t="s">
        <v>60</v>
      </c>
      <c r="B21" s="988"/>
      <c r="C21" s="989"/>
    </row>
    <row r="22" spans="1:9" ht="13.5" thickBot="1" x14ac:dyDescent="0.25">
      <c r="A22" s="63" t="s">
        <v>61</v>
      </c>
      <c r="B22" s="990"/>
      <c r="C22" s="951"/>
    </row>
    <row r="23" spans="1:9" ht="13.5" thickBot="1" x14ac:dyDescent="0.25">
      <c r="A23" s="63" t="s">
        <v>62</v>
      </c>
      <c r="B23" s="990"/>
      <c r="C23" s="951"/>
    </row>
    <row r="24" spans="1:9" ht="13.5" thickBot="1" x14ac:dyDescent="0.25">
      <c r="A24" s="63" t="s">
        <v>63</v>
      </c>
      <c r="B24" s="990"/>
      <c r="C24" s="951"/>
    </row>
    <row r="25" spans="1:9" ht="13.5" thickBot="1" x14ac:dyDescent="0.25">
      <c r="A25" s="63" t="s">
        <v>64</v>
      </c>
      <c r="B25" s="990"/>
      <c r="C25" s="951"/>
    </row>
    <row r="26" spans="1:9" ht="13.5" thickBot="1" x14ac:dyDescent="0.25">
      <c r="A26" s="63" t="s">
        <v>65</v>
      </c>
      <c r="B26" s="990"/>
      <c r="C26" s="951"/>
    </row>
    <row r="27" spans="1:9" ht="42.75" customHeight="1" x14ac:dyDescent="0.2">
      <c r="A27" s="982" t="s">
        <v>41</v>
      </c>
      <c r="B27" s="982"/>
      <c r="C27" s="982"/>
    </row>
    <row r="28" spans="1:9" ht="14" x14ac:dyDescent="0.2">
      <c r="A28" s="45"/>
      <c r="B28" s="42"/>
      <c r="C28" s="42"/>
    </row>
    <row r="29" spans="1:9" ht="39" customHeight="1" x14ac:dyDescent="0.2">
      <c r="A29" s="983" t="s">
        <v>42</v>
      </c>
      <c r="B29" s="983"/>
      <c r="C29" s="983"/>
    </row>
    <row r="30" spans="1:9" s="80" customFormat="1" ht="41.25" customHeight="1" x14ac:dyDescent="0.2">
      <c r="A30" s="991" t="s">
        <v>81</v>
      </c>
      <c r="B30" s="991"/>
      <c r="C30" s="991"/>
      <c r="D30" s="79"/>
      <c r="E30" s="79"/>
      <c r="F30" s="79"/>
      <c r="G30" s="79"/>
      <c r="H30" s="79"/>
      <c r="I30" s="79"/>
    </row>
    <row r="31" spans="1:9" x14ac:dyDescent="0.2">
      <c r="A31" s="984" t="s">
        <v>54</v>
      </c>
      <c r="B31" s="984"/>
      <c r="C31" s="984"/>
    </row>
    <row r="32" spans="1:9" ht="30" customHeight="1" x14ac:dyDescent="0.2">
      <c r="A32" s="985" t="s">
        <v>58</v>
      </c>
      <c r="B32" s="985"/>
      <c r="C32" s="985"/>
    </row>
    <row r="33" spans="1:3" ht="40.5" customHeight="1" x14ac:dyDescent="0.2">
      <c r="A33" s="985" t="s">
        <v>57</v>
      </c>
      <c r="B33" s="985"/>
      <c r="C33" s="985"/>
    </row>
    <row r="34" spans="1:3" ht="54.75" customHeight="1" x14ac:dyDescent="0.2">
      <c r="A34" s="985" t="s">
        <v>59</v>
      </c>
      <c r="B34" s="985"/>
      <c r="C34" s="985"/>
    </row>
    <row r="35" spans="1:3" ht="23.25" customHeight="1" x14ac:dyDescent="0.2">
      <c r="A35" s="992" t="s">
        <v>55</v>
      </c>
      <c r="B35" s="993"/>
      <c r="C35" s="994"/>
    </row>
    <row r="36" spans="1:3" ht="27" customHeight="1" x14ac:dyDescent="0.2">
      <c r="A36" s="995" t="s">
        <v>43</v>
      </c>
      <c r="B36" s="996"/>
      <c r="C36" s="997"/>
    </row>
    <row r="37" spans="1:3" ht="30" customHeight="1" x14ac:dyDescent="0.2">
      <c r="A37" s="995" t="s">
        <v>44</v>
      </c>
      <c r="B37" s="996"/>
      <c r="C37" s="997"/>
    </row>
    <row r="38" spans="1:3" ht="15" customHeight="1" x14ac:dyDescent="0.2">
      <c r="A38" s="998" t="s">
        <v>45</v>
      </c>
      <c r="B38" s="999"/>
      <c r="C38" s="1000"/>
    </row>
    <row r="39" spans="1:3" ht="14.25" customHeight="1" x14ac:dyDescent="0.2">
      <c r="A39" s="998" t="s">
        <v>46</v>
      </c>
      <c r="B39" s="999"/>
      <c r="C39" s="1000"/>
    </row>
    <row r="40" spans="1:3" ht="16.5" customHeight="1" x14ac:dyDescent="0.2">
      <c r="A40" s="998" t="s">
        <v>47</v>
      </c>
      <c r="B40" s="999"/>
      <c r="C40" s="1000"/>
    </row>
    <row r="41" spans="1:3" ht="14.25" customHeight="1" x14ac:dyDescent="0.2">
      <c r="A41" s="998" t="s">
        <v>48</v>
      </c>
      <c r="B41" s="999"/>
      <c r="C41" s="1000"/>
    </row>
    <row r="42" spans="1:3" ht="30" customHeight="1" x14ac:dyDescent="0.2">
      <c r="A42" s="1001" t="s">
        <v>49</v>
      </c>
      <c r="B42" s="1002"/>
      <c r="C42" s="1003"/>
    </row>
    <row r="43" spans="1:3" ht="34.5" customHeight="1" x14ac:dyDescent="0.2">
      <c r="A43" s="1004" t="s">
        <v>56</v>
      </c>
      <c r="B43" s="1004"/>
      <c r="C43" s="1004"/>
    </row>
  </sheetData>
  <mergeCells count="36">
    <mergeCell ref="A38:C38"/>
    <mergeCell ref="A39:C39"/>
    <mergeCell ref="A40:C40"/>
    <mergeCell ref="A42:C42"/>
    <mergeCell ref="A43:C43"/>
    <mergeCell ref="A41:C41"/>
    <mergeCell ref="A33:C33"/>
    <mergeCell ref="A34:C34"/>
    <mergeCell ref="A35:C35"/>
    <mergeCell ref="A36:C36"/>
    <mergeCell ref="A37:C37"/>
    <mergeCell ref="A19:C19"/>
    <mergeCell ref="A27:C27"/>
    <mergeCell ref="A29:C29"/>
    <mergeCell ref="A31:C31"/>
    <mergeCell ref="A32:C32"/>
    <mergeCell ref="B20:C20"/>
    <mergeCell ref="B21:C21"/>
    <mergeCell ref="B22:C22"/>
    <mergeCell ref="B23:C23"/>
    <mergeCell ref="B24:C24"/>
    <mergeCell ref="B25:C25"/>
    <mergeCell ref="B26:C26"/>
    <mergeCell ref="A30:C30"/>
    <mergeCell ref="A9:C9"/>
    <mergeCell ref="A10:C10"/>
    <mergeCell ref="A11:C11"/>
    <mergeCell ref="A4:C4"/>
    <mergeCell ref="A18:C18"/>
    <mergeCell ref="A12:C12"/>
    <mergeCell ref="A13:C13"/>
    <mergeCell ref="A14:C14"/>
    <mergeCell ref="B5:C5"/>
    <mergeCell ref="A6:C6"/>
    <mergeCell ref="A7:C7"/>
    <mergeCell ref="A8:C8"/>
  </mergeCells>
  <phoneticPr fontId="1"/>
  <pageMargins left="0.9055118110236221" right="0.51181102362204722" top="0.74803149606299213" bottom="0.74803149606299213" header="0.31496062992125984" footer="0.31496062992125984"/>
  <pageSetup paperSize="9" scale="85" orientation="portrait" r:id="rId1"/>
  <headerFooter>
    <oddHeader>&amp;R119V3,159V1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9</vt:i4>
      </vt:variant>
    </vt:vector>
  </HeadingPairs>
  <TitlesOfParts>
    <vt:vector size="19" baseType="lpstr">
      <vt:lpstr>①List of Application Models</vt:lpstr>
      <vt:lpstr>②Attached certificate(P1)</vt:lpstr>
      <vt:lpstr>③Attached certificate(P2-)</vt:lpstr>
      <vt:lpstr>④Form 1</vt:lpstr>
      <vt:lpstr>⑤Form2</vt:lpstr>
      <vt:lpstr>⑥Form3</vt:lpstr>
      <vt:lpstr>⑦Form4</vt:lpstr>
      <vt:lpstr>⑧Form5</vt:lpstr>
      <vt:lpstr>⑨Form6</vt:lpstr>
      <vt:lpstr>Appendix 3</vt:lpstr>
      <vt:lpstr>'②Attached certificate(P1)'!Print_Area</vt:lpstr>
      <vt:lpstr>'③Attached certificate(P2-)'!Print_Area</vt:lpstr>
      <vt:lpstr>'④Form 1'!Print_Area</vt:lpstr>
      <vt:lpstr>⑤Form2!Print_Area</vt:lpstr>
      <vt:lpstr>⑥Form3!Print_Area</vt:lpstr>
      <vt:lpstr>⑦Form4!Print_Area</vt:lpstr>
      <vt:lpstr>⑨Form6!Print_Area</vt:lpstr>
      <vt:lpstr>'③Attached certificate(P2-)'!Print_Titles</vt:lpstr>
      <vt:lpstr>'④Form 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Eco Mark</dc:creator>
  <cp:lastModifiedBy>日本環境協会</cp:lastModifiedBy>
  <cp:lastPrinted>2023-08-07T06:21:39Z</cp:lastPrinted>
  <dcterms:created xsi:type="dcterms:W3CDTF">2016-07-04T05:42:56Z</dcterms:created>
  <dcterms:modified xsi:type="dcterms:W3CDTF">2023-08-15T02:49:30Z</dcterms:modified>
</cp:coreProperties>
</file>